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<sst xmlns="http://schemas.openxmlformats.org/spreadsheetml/2006/main" count="317" uniqueCount="255">
  <si>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</si>
  <si>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</si>
  <si>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</si>
  <si>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</si>
  <si>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</si>
  <si>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</si>
  <si>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</si>
  <si>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</si>
  <si>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</si>
  <si>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</si>
  <si>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</si>
  <si>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</si>
  <si>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</si>
  <si>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</si>
  <si>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</si>
  <si>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</si>
  <si>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</si>
  <si>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</si>
  <si>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</si>
  <si>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</si>
  <si>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</si>
  <si>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</si>
  <si>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</si>
  <si>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</si>
  <si>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</si>
  <si>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</si>
  <si>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</si>
  <si>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</si>
  <si>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</si>
  <si>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</si>
  <si>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</si>
  <si>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</si>
  <si>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</si>
  <si>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</si>
  <si>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</si>
  <si>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</si>
  <si>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</si>
  <si>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</si>
  <si>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</si>
  <si>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</si>
  <si>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</si>
  <si>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</si>
  <si>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</si>
  <si>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</si>
  <si>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</si>
  <si>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</si>
  <si>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</si>
  <si>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</si>
  <si>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</si>
  <si>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</si>
  <si>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</si>
  <si>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</si>
  <si>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</si>
  <si>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</si>
  <si>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</si>
  <si>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</si>
  <si>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</si>
  <si>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</si>
  <si>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</si>
  <si>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</si>
  <si>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</si>
  <si>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</si>
  <si>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</si>
  <si>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</si>
  <si>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</si>
  <si>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</si>
  <si>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</si>
  <si>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</si>
  <si>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</si>
  <si>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</si>
  <si>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</si>
  <si>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</si>
  <si>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</si>
  <si>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</si>
  <si>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</si>
  <si>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</si>
  <si>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</si>
  <si>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</si>
  <si>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</si>
  <si>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</si>
  <si>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</si>
  <si>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</si>
  <si>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</si>
  <si>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</si>
  <si>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</si>
  <si>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</si>
  <si>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</si>
  <si>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</si>
  <si>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</si>
  <si>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</si>
  <si>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</si>
  <si>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</si>
  <si>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</si>
  <si>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</si>
  <si>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</si>
  <si>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</si>
  <si>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</si>
  <si>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</si>
  <si>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</si>
  <si>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</si>
  <si>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</si>
  <si>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</si>
  <si>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</si>
  <si>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</si>
  <si>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</si>
  <si>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</si>
  <si>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</si>
  <si>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</si>
  <si>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</si>
  <si>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</si>
  <si>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</si>
  <si>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</si>
  <si>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</si>
  <si>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</si>
  <si>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</si>
  <si>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</si>
  <si>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</si>
  <si>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</si>
  <si>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</si>
  <si>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</si>
  <si>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</si>
  <si>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</si>
  <si>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</si>
  <si>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</si>
  <si>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</si>
  <si>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</si>
  <si>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</si>
  <si>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</si>
  <si>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</si>
  <si>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</si>
  <si>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</si>
  <si>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</si>
  <si>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</si>
  <si>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</si>
  <si>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</si>
  <si>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</si>
  <si>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</si>
  <si>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</si>
  <si>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</si>
  <si>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</si>
  <si>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</si>
  <si>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</si>
  <si>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</si>
  <si>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</si>
  <si>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</si>
  <si>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</si>
  <si>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</si>
  <si>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</si>
  <si>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</si>
  <si>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</si>
  <si>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</si>
  <si>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</si>
  <si>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</si>
  <si>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</si>
  <si>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</si>
  <si>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</si>
  <si>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</si>
  <si>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</si>
  <si>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</si>
  <si>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</si>
  <si>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</si>
  <si>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</si>
  <si>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</si>
  <si>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</si>
  <si>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</si>
  <si>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</si>
  <si>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</si>
  <si>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</si>
  <si>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</si>
  <si>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</si>
  <si>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</si>
  <si>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</si>
  <si>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</si>
  <si>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</si>
  <si>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</si>
  <si>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</si>
  <si>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</si>
  <si>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</si>
  <si>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</si>
  <si>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</si>
  <si>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</si>
  <si>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</si>
  <si>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</si>
  <si>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</si>
  <si>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</si>
  <si>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</si>
  <si>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</si>
  <si>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</si>
  <si>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</si>
  <si>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</si>
  <si>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</si>
  <si>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</si>
  <si>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</si>
  <si>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</si>
  <si>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</si>
  <si>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</si>
  <si>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</si>
  <si>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</si>
  <si>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</si>
  <si>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</si>
  <si>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</si>
  <si>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</si>
  <si>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</si>
  <si>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</si>
  <si>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</si>
  <si>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</si>
  <si>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</si>
  <si>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</si>
  <si>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</si>
  <si>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</si>
  <si>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</si>
  <si>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</si>
  <si>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</si>
  <si>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</si>
  <si>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</si>
  <si>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</si>
  <si>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</si>
  <si>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</si>
  <si>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</si>
  <si>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</si>
  <si>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</si>
  <si>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</si>
  <si>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</si>
  <si>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</si>
  <si>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</si>
  <si>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</si>
  <si>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</si>
  <si>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</si>
  <si>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</si>
  <si>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</si>
  <si>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</si>
  <si>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</si>
  <si>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</si>
  <si>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</si>
  <si>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</si>
  <si>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</si>
  <si>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</si>
  <si>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</si>
  <si>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</si>
  <si>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</si>
  <si>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</si>
  <si>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</si>
  <si>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</si>
  <si>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</si>
  <si>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Є.Ю. Шейка</t>
  </si>
  <si>
    <t>Ю.С. Бойченко</t>
  </si>
  <si>
    <t/>
  </si>
  <si>
    <t>3 січня 2017 року</t>
  </si>
  <si>
    <t>2016 рік</t>
  </si>
  <si>
    <t>Близнюківський районний суд Харківської області</t>
  </si>
  <si>
    <t xml:space="preserve">Місцезнаходження: </t>
  </si>
  <si>
    <t>64800. Харківська область.смт. Близнюки</t>
  </si>
  <si>
    <t>вул. Свободи</t>
  </si>
  <si>
    <t>46а</t>
  </si>
  <si>
    <t>+38(050) 961-76-36</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</si>
</sst>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34</v>
      </c>
      <c r="F10" s="157">
        <v>34</v>
      </c>
      <c r="G10" s="157">
        <v>33</v>
      </c>
      <c r="H10" s="157">
        <v>2</v>
      </c>
      <c r="I10" s="157"/>
      <c r="J10" s="157"/>
      <c r="K10" s="157">
        <v>30</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6</v>
      </c>
      <c r="F15" s="157">
        <v>6</v>
      </c>
      <c r="G15" s="157">
        <v>6</v>
      </c>
      <c r="H15" s="157"/>
      <c r="I15" s="157"/>
      <c r="J15" s="157">
        <v>3</v>
      </c>
      <c r="K15" s="157">
        <v>3</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2</v>
      </c>
      <c r="F18" s="157">
        <v>2</v>
      </c>
      <c r="G18" s="157">
        <v>2</v>
      </c>
      <c r="H18" s="157" t="s">
        <v>146</v>
      </c>
      <c r="I18" s="157" t="s">
        <v>146</v>
      </c>
      <c r="J18" s="157">
        <v>1</v>
      </c>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v>
      </c>
      <c r="F21" s="157">
        <v>4</v>
      </c>
      <c r="G21" s="157">
        <v>4</v>
      </c>
      <c r="H21" s="157"/>
      <c r="I21" s="157"/>
      <c r="J21" s="157">
        <v>2</v>
      </c>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40</v>
      </c>
      <c r="F23" s="157">
        <f>F10+F12+F15+F22</f>
        <v>40</v>
      </c>
      <c r="G23" s="157">
        <f>G10+G12+G15+G22</f>
        <v>39</v>
      </c>
      <c r="H23" s="157">
        <f>H10+H15</f>
        <v>2</v>
      </c>
      <c r="I23" s="157">
        <f>I10+I15</f>
        <v>0</v>
      </c>
      <c r="J23" s="157">
        <f>J10+J12+J15</f>
        <v>3</v>
      </c>
      <c r="K23" s="157">
        <f>K10+K12+K15</f>
        <v>33</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31</v>
      </c>
      <c r="G31" s="167">
        <v>30</v>
      </c>
      <c r="H31" s="167">
        <v>26</v>
      </c>
      <c r="I31" s="167">
        <v>23</v>
      </c>
      <c r="J31" s="167">
        <v>12</v>
      </c>
      <c r="K31" s="167"/>
      <c r="L31" s="167">
        <v>2</v>
      </c>
      <c r="M31" s="167"/>
      <c r="N31" s="167">
        <v>5</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&amp;L79CC026A&amp;CФорма № 2-А, Підрозділ: Близнюківський 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126</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02" t="s">
        <v>140</v>
      </c>
      <c r="D4" s="202" t="s">
        <v>141</v>
      </c>
      <c r="E4" s="201" t="s">
        <v>150</v>
      </c>
      <c r="F4" s="201"/>
      <c r="G4" s="201"/>
      <c r="H4" s="201"/>
      <c r="I4" s="201"/>
      <c r="J4" s="201"/>
      <c r="K4" s="201" t="s">
        <v>151</v>
      </c>
      <c r="L4" s="201"/>
      <c r="M4" s="219" t="s">
        <v>240</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03"/>
      <c r="D5" s="203"/>
      <c r="E5" s="205" t="s">
        <v>100</v>
      </c>
      <c r="F5" s="207" t="s">
        <v>0</v>
      </c>
      <c r="G5" s="208"/>
      <c r="H5" s="208"/>
      <c r="I5" s="208"/>
      <c r="J5" s="209"/>
      <c r="K5" s="201"/>
      <c r="L5" s="201"/>
      <c r="M5" s="218" t="s">
        <v>112</v>
      </c>
      <c r="N5" s="218" t="s">
        <v>113</v>
      </c>
      <c r="O5" s="21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04"/>
      <c r="D6" s="204"/>
      <c r="E6" s="206"/>
      <c r="F6" s="57" t="s">
        <v>16</v>
      </c>
      <c r="G6" s="57" t="s">
        <v>153</v>
      </c>
      <c r="H6" s="57" t="s">
        <v>17</v>
      </c>
      <c r="I6" s="57" t="s">
        <v>18</v>
      </c>
      <c r="J6" s="57" t="s">
        <v>19</v>
      </c>
      <c r="K6" s="56" t="s">
        <v>100</v>
      </c>
      <c r="L6" s="58" t="s">
        <v>148</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1</v>
      </c>
      <c r="E30" s="163">
        <v>2</v>
      </c>
      <c r="F30" s="163">
        <v>2</v>
      </c>
      <c r="G30" s="163">
        <v>2</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c r="E34" s="163">
        <v>1</v>
      </c>
      <c r="F34" s="163">
        <v>1</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v>1</v>
      </c>
      <c r="F39" s="163">
        <v>1</v>
      </c>
      <c r="G39" s="163">
        <v>1</v>
      </c>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5</v>
      </c>
      <c r="E43" s="163">
        <v>3</v>
      </c>
      <c r="F43" s="163">
        <v>2</v>
      </c>
      <c r="G43" s="163"/>
      <c r="H43" s="163"/>
      <c r="I43" s="163"/>
      <c r="J43" s="163">
        <v>1</v>
      </c>
      <c r="K43" s="162">
        <v>2</v>
      </c>
      <c r="L43" s="163"/>
      <c r="M43" s="163">
        <v>1102</v>
      </c>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4</v>
      </c>
      <c r="E45" s="163">
        <v>2</v>
      </c>
      <c r="F45" s="163">
        <v>2</v>
      </c>
      <c r="G45" s="163"/>
      <c r="H45" s="163"/>
      <c r="I45" s="163"/>
      <c r="J45" s="163"/>
      <c r="K45" s="162">
        <v>2</v>
      </c>
      <c r="L45" s="163"/>
      <c r="M45" s="163">
        <v>1102</v>
      </c>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c r="G48" s="163"/>
      <c r="H48" s="163"/>
      <c r="I48" s="163"/>
      <c r="J48" s="163">
        <v>1</v>
      </c>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21</v>
      </c>
      <c r="E88" s="163">
        <v>18</v>
      </c>
      <c r="F88" s="163">
        <v>18</v>
      </c>
      <c r="G88" s="163">
        <v>9</v>
      </c>
      <c r="H88" s="163"/>
      <c r="I88" s="163"/>
      <c r="J88" s="163"/>
      <c r="K88" s="162">
        <v>3</v>
      </c>
      <c r="L88" s="163"/>
      <c r="M88" s="163">
        <v>3551</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21</v>
      </c>
      <c r="E90" s="163">
        <v>18</v>
      </c>
      <c r="F90" s="163">
        <v>18</v>
      </c>
      <c r="G90" s="163">
        <v>9</v>
      </c>
      <c r="H90" s="163"/>
      <c r="I90" s="163"/>
      <c r="J90" s="163"/>
      <c r="K90" s="162">
        <v>3</v>
      </c>
      <c r="L90" s="163"/>
      <c r="M90" s="163">
        <v>3551</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20</v>
      </c>
      <c r="E94" s="163">
        <v>17</v>
      </c>
      <c r="F94" s="163">
        <v>17</v>
      </c>
      <c r="G94" s="163">
        <v>8</v>
      </c>
      <c r="H94" s="163"/>
      <c r="I94" s="163"/>
      <c r="J94" s="163"/>
      <c r="K94" s="162">
        <v>3</v>
      </c>
      <c r="L94" s="163"/>
      <c r="M94" s="163">
        <v>3551</v>
      </c>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v>2</v>
      </c>
      <c r="E109" s="163">
        <v>2</v>
      </c>
      <c r="F109" s="163"/>
      <c r="G109" s="163"/>
      <c r="H109" s="163">
        <v>1</v>
      </c>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c r="G112" s="163"/>
      <c r="H112" s="163">
        <v>1</v>
      </c>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v>
      </c>
      <c r="D114" s="164">
        <f aca="true" t="shared" si="0" ref="D114:O114">SUM(D8,D9,D12,D29,D30,D43,D49,D52,D79,D88,D103,D109,D113)</f>
        <v>30</v>
      </c>
      <c r="E114" s="164">
        <f t="shared" si="0"/>
        <v>26</v>
      </c>
      <c r="F114" s="164">
        <f t="shared" si="0"/>
        <v>23</v>
      </c>
      <c r="G114" s="164">
        <f t="shared" si="0"/>
        <v>12</v>
      </c>
      <c r="H114" s="164">
        <f t="shared" si="0"/>
        <v>1</v>
      </c>
      <c r="I114" s="164">
        <f t="shared" si="0"/>
        <v>0</v>
      </c>
      <c r="J114" s="164">
        <f t="shared" si="0"/>
        <v>2</v>
      </c>
      <c r="K114" s="164">
        <f t="shared" si="0"/>
        <v>5</v>
      </c>
      <c r="L114" s="164">
        <f t="shared" si="0"/>
        <v>0</v>
      </c>
      <c r="M114" s="164">
        <f t="shared" si="0"/>
        <v>4653</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&amp;L79CC026A&amp;CФорма № 2-А, Підрозділ: Близнюківський районний суд Харківської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&amp;L79CC026A&amp;CФорма № 2-А, Підрозділ: Близнюківський районний суд Харківської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H41" sqref="H41"/>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 aca="true" t="shared" si="0" ref="A6:A13">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 t="shared" si="0"/>
        <v>3</v>
      </c>
      <c r="B7" s="266"/>
      <c r="C7" s="295" t="s">
        <v>121</v>
      </c>
      <c r="D7" s="296"/>
      <c r="E7" s="275" t="s">
        <v>122</v>
      </c>
      <c r="F7" s="276"/>
      <c r="G7" s="276"/>
      <c r="H7" s="276"/>
      <c r="I7" s="276"/>
      <c r="J7" s="277"/>
      <c r="K7" s="155"/>
      <c r="L7" s="33"/>
      <c r="M7" s="23"/>
      <c r="N7" s="20"/>
      <c r="O7" s="20"/>
      <c r="P7" s="20"/>
    </row>
    <row r="8" spans="1:16" s="10" customFormat="1" ht="16.5" customHeight="1">
      <c r="A8" s="2">
        <f t="shared" si="0"/>
        <v>4</v>
      </c>
      <c r="B8" s="266"/>
      <c r="C8" s="297"/>
      <c r="D8" s="298"/>
      <c r="E8" s="292" t="s">
        <v>123</v>
      </c>
      <c r="F8" s="293"/>
      <c r="G8" s="293"/>
      <c r="H8" s="293"/>
      <c r="I8" s="293"/>
      <c r="J8" s="294"/>
      <c r="K8" s="155"/>
      <c r="L8" s="33"/>
      <c r="M8" s="23"/>
      <c r="N8" s="20"/>
      <c r="O8" s="20"/>
      <c r="P8" s="20"/>
    </row>
    <row r="9" spans="1:16" s="10" customFormat="1" ht="15.75" customHeight="1">
      <c r="A9" s="2">
        <f t="shared" si="0"/>
        <v>5</v>
      </c>
      <c r="B9" s="266"/>
      <c r="C9" s="275" t="s">
        <v>110</v>
      </c>
      <c r="D9" s="276"/>
      <c r="E9" s="276"/>
      <c r="F9" s="276"/>
      <c r="G9" s="276"/>
      <c r="H9" s="276"/>
      <c r="I9" s="276"/>
      <c r="J9" s="277"/>
      <c r="K9" s="155"/>
      <c r="L9" s="33"/>
      <c r="M9" s="23"/>
      <c r="N9" s="20"/>
      <c r="O9" s="20"/>
      <c r="P9" s="20"/>
    </row>
    <row r="10" spans="1:16" s="10" customFormat="1" ht="18.75" customHeight="1">
      <c r="A10" s="2">
        <f t="shared" si="0"/>
        <v>6</v>
      </c>
      <c r="B10" s="266"/>
      <c r="C10" s="272" t="s">
        <v>109</v>
      </c>
      <c r="D10" s="273"/>
      <c r="E10" s="273"/>
      <c r="F10" s="273"/>
      <c r="G10" s="273"/>
      <c r="H10" s="273"/>
      <c r="I10" s="273"/>
      <c r="J10" s="274"/>
      <c r="K10" s="155"/>
      <c r="L10" s="33"/>
      <c r="M10" s="23"/>
      <c r="N10" s="20"/>
      <c r="O10" s="20"/>
      <c r="P10" s="20"/>
    </row>
    <row r="11" spans="1:16" s="10" customFormat="1" ht="17.25" customHeight="1">
      <c r="A11" s="2">
        <f t="shared" si="0"/>
        <v>7</v>
      </c>
      <c r="B11" s="266" t="s">
        <v>21</v>
      </c>
      <c r="C11" s="262" t="s">
        <v>107</v>
      </c>
      <c r="D11" s="263"/>
      <c r="E11" s="263"/>
      <c r="F11" s="263"/>
      <c r="G11" s="263"/>
      <c r="H11" s="263"/>
      <c r="I11" s="263"/>
      <c r="J11" s="264"/>
      <c r="K11" s="155"/>
      <c r="L11" s="33"/>
      <c r="M11" s="23"/>
      <c r="N11" s="20"/>
      <c r="O11" s="20"/>
      <c r="P11" s="20"/>
    </row>
    <row r="12" spans="1:16" s="10" customFormat="1" ht="15" customHeight="1">
      <c r="A12" s="2">
        <f t="shared" si="0"/>
        <v>8</v>
      </c>
      <c r="B12" s="266"/>
      <c r="C12" s="262" t="s">
        <v>111</v>
      </c>
      <c r="D12" s="263"/>
      <c r="E12" s="263"/>
      <c r="F12" s="263"/>
      <c r="G12" s="263"/>
      <c r="H12" s="263"/>
      <c r="I12" s="263"/>
      <c r="J12" s="264"/>
      <c r="K12" s="155"/>
      <c r="L12" s="33"/>
      <c r="M12" s="23"/>
      <c r="N12" s="20"/>
      <c r="O12" s="20"/>
      <c r="P12" s="20"/>
    </row>
    <row r="13" spans="1:19" s="10" customFormat="1" ht="18.75" customHeight="1">
      <c r="A13" s="2">
        <f t="shared" si="0"/>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6</v>
      </c>
      <c r="L15" s="33"/>
      <c r="M15" s="23"/>
      <c r="N15" s="20"/>
      <c r="O15" s="20"/>
      <c r="P15" s="20"/>
    </row>
    <row r="16" spans="1:16" s="10" customFormat="1" ht="20.25" customHeight="1">
      <c r="A16" s="2">
        <v>12</v>
      </c>
      <c r="B16" s="284"/>
      <c r="C16" s="259" t="s">
        <v>129</v>
      </c>
      <c r="D16" s="260"/>
      <c r="E16" s="260"/>
      <c r="F16" s="260"/>
      <c r="G16" s="260"/>
      <c r="H16" s="260"/>
      <c r="I16" s="260"/>
      <c r="J16" s="261"/>
      <c r="K16" s="156">
        <v>8</v>
      </c>
      <c r="L16" s="33"/>
      <c r="M16" s="23"/>
      <c r="N16" s="20"/>
      <c r="O16" s="20"/>
      <c r="P16" s="20"/>
    </row>
    <row r="17" spans="1:16" s="10" customFormat="1" ht="22.5" customHeight="1">
      <c r="A17" s="2">
        <v>13</v>
      </c>
      <c r="B17" s="284"/>
      <c r="C17" s="300" t="s">
        <v>145</v>
      </c>
      <c r="D17" s="301"/>
      <c r="E17" s="301"/>
      <c r="F17" s="301"/>
      <c r="G17" s="301"/>
      <c r="H17" s="301"/>
      <c r="I17" s="301"/>
      <c r="J17" s="302"/>
      <c r="K17" s="156">
        <v>10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254</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&amp;L79CC026A&amp;CФорма № 2-А, Підрозділ: Близнюківський районний суд Харківської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4">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t="s">
        <v>253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&amp;L79CC026A&amp;C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2017-02-08T08:43:09Z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2-А_00612_4.2016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79CC026A</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