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<sst xmlns="http://schemas.openxmlformats.org/spreadsheetml/2006/main" count="155" uniqueCount="129">
  <si>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</si>
  <si>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</si>
  <si>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</si>
  <si>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</si>
  <si>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</si>
  <si>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</si>
  <si>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</si>
  <si>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</si>
  <si>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</si>
  <si>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</si>
  <si>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</si>
  <si>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</si>
  <si>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</si>
  <si>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</si>
  <si>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</si>
  <si>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</si>
  <si>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</si>
  <si>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</si>
  <si>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</si>
  <si>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</si>
  <si>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</si>
  <si>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</si>
  <si>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</si>
  <si>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</si>
  <si>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</si>
  <si>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</si>
  <si>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</si>
  <si>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</si>
  <si>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</si>
  <si>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</si>
  <si>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</si>
  <si>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</si>
  <si>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</si>
  <si>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</si>
  <si>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</si>
  <si>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</si>
  <si>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</si>
  <si>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</si>
  <si>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</si>
  <si>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</si>
  <si>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</si>
  <si>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</si>
  <si>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</si>
  <si>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</si>
  <si>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</si>
  <si>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</si>
  <si>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</si>
  <si>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</si>
  <si>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</si>
  <si>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</si>
  <si>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</si>
  <si>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</si>
  <si>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</si>
  <si>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</si>
  <si>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</si>
  <si>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</si>
  <si>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</si>
  <si>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</si>
  <si>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</si>
  <si>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</si>
  <si>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</si>
  <si>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</si>
  <si>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</si>
  <si>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</si>
  <si>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</si>
  <si>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</si>
  <si>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</si>
  <si>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</si>
  <si>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</si>
  <si>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</si>
  <si>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</si>
  <si>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</si>
  <si>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</si>
  <si>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</si>
  <si>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</si>
  <si>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</si>
  <si>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</si>
  <si>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</si>
  <si>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</si>
  <si>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</si>
  <si>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</si>
  <si>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</si>
  <si>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</si>
  <si>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</si>
  <si>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</si>
  <si>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</si>
  <si>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</si>
  <si>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</si>
  <si>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</si>
  <si>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</si>
  <si>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</si>
  <si>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</si>
  <si>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</si>
  <si>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</si>
  <si>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</si>
  <si>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</si>
  <si>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</si>
  <si>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</si>
  <si>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</si>
  <si>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</si>
  <si>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</si>
  <si>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</si>
  <si>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</si>
  <si>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</si>
  <si>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</si>
  <si>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</si>
  <si>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</si>
  <si>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</si>
  <si>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</si>
  <si>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</si>
  <si>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</si>
  <si>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</si>
  <si>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</si>
  <si>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</si>
  <si>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</si>
  <si>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</si>
  <si>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</si>
  <si>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</si>
  <si>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</si>
  <si>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</si>
  <si>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</si>
  <si>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</si>
  <si>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</si>
  <si>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</si>
  <si>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</si>
  <si>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Н.Ю. Коняєва</t>
  </si>
  <si>
    <t>(05754)5-23-73</t>
  </si>
  <si>
    <t>inbox@blk.hr.court.gov.ua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</si>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</sst>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&amp;LA4CE1430&amp;C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394</v>
      </c>
      <c r="D6" s="96">
        <f>SUM(D7,D10,D13,D14,D15,D21,D24,D25,D18,D19,D20)</f>
        <v>371241.98</v>
      </c>
      <c r="E6" s="96">
        <f>SUM(E7,E10,E13,E14,E15,E21,E24,E25,E18,E19,E20)</f>
        <v>292</v>
      </c>
      <c r="F6" s="96">
        <f>SUM(F7,F10,F13,F14,F15,F21,F24,F25,F18,F19,F20)</f>
        <v>344781.17000000004</v>
      </c>
      <c r="G6" s="96">
        <f>SUM(G7,G10,G13,G14,G15,G21,G24,G25,G18,G19,G20)</f>
        <v>12</v>
      </c>
      <c r="H6" s="96">
        <f>SUM(H7,H10,H13,H14,H15,H21,H24,H25,H18,H19,H20)</f>
        <v>10657.400000000001</v>
      </c>
      <c r="I6" s="96">
        <f>SUM(I7,I10,I13,I14,I15,I21,I24,I25,I18,I19,I20)</f>
        <v>33</v>
      </c>
      <c r="J6" s="96">
        <f>SUM(J7,J10,J13,J14,J15,J21,J24,J25,J18,J19,J20)</f>
        <v>25304.74</v>
      </c>
      <c r="K6" s="96">
        <f>SUM(K7,K10,K13,K14,K15,K21,K24,K25,K18,K19,K20)</f>
        <v>64</v>
      </c>
      <c r="L6" s="96">
        <f>SUM(L7,L10,L13,L14,L15,L21,L24,L25,L18,L19,L20)</f>
        <v>47828.03</v>
      </c>
    </row>
    <row r="7" spans="1:12" ht="16.5" customHeight="1">
      <c r="A7" s="87">
        <v>2</v>
      </c>
      <c r="B7" s="90" t="s">
        <v>74</v>
      </c>
      <c r="C7" s="97">
        <v>100</v>
      </c>
      <c r="D7" s="97">
        <v>183512.98</v>
      </c>
      <c r="E7" s="97">
        <v>70</v>
      </c>
      <c r="F7" s="97">
        <v>190934.13</v>
      </c>
      <c r="G7" s="97">
        <v>5</v>
      </c>
      <c r="H7" s="97">
        <v>6184.6</v>
      </c>
      <c r="I7" s="97">
        <v>14</v>
      </c>
      <c r="J7" s="97">
        <v>18469.34</v>
      </c>
      <c r="K7" s="97">
        <v>14</v>
      </c>
      <c r="L7" s="97">
        <v>14232.03</v>
      </c>
    </row>
    <row r="8" spans="1:12" ht="16.5" customHeight="1">
      <c r="A8" s="87">
        <v>3</v>
      </c>
      <c r="B8" s="91" t="s">
        <v>75</v>
      </c>
      <c r="C8" s="97">
        <v>58</v>
      </c>
      <c r="D8" s="97">
        <v>136326.79</v>
      </c>
      <c r="E8" s="97">
        <v>54</v>
      </c>
      <c r="F8" s="97">
        <v>147518</v>
      </c>
      <c r="G8" s="97">
        <v>2</v>
      </c>
      <c r="H8" s="97">
        <v>4540</v>
      </c>
      <c r="I8" s="97">
        <v>1</v>
      </c>
      <c r="J8" s="97">
        <v>4008.54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42</v>
      </c>
      <c r="D9" s="97">
        <v>47186.19</v>
      </c>
      <c r="E9" s="97">
        <v>16</v>
      </c>
      <c r="F9" s="97">
        <v>43416.13</v>
      </c>
      <c r="G9" s="97">
        <v>3</v>
      </c>
      <c r="H9" s="97">
        <v>1644.6</v>
      </c>
      <c r="I9" s="97">
        <v>13</v>
      </c>
      <c r="J9" s="97">
        <v>14460.8</v>
      </c>
      <c r="K9" s="97">
        <v>13</v>
      </c>
      <c r="L9" s="97">
        <v>11962.03</v>
      </c>
    </row>
    <row r="10" spans="1:12" ht="19.5" customHeight="1">
      <c r="A10" s="87">
        <v>5</v>
      </c>
      <c r="B10" s="90" t="s">
        <v>77</v>
      </c>
      <c r="C10" s="97">
        <v>73</v>
      </c>
      <c r="D10" s="97">
        <v>86260</v>
      </c>
      <c r="E10" s="97">
        <v>57</v>
      </c>
      <c r="F10" s="97">
        <v>76855.64</v>
      </c>
      <c r="G10" s="97">
        <v>3</v>
      </c>
      <c r="H10" s="97">
        <v>2202.8</v>
      </c>
      <c r="I10" s="97">
        <v>4</v>
      </c>
      <c r="J10" s="97">
        <v>3430.4</v>
      </c>
      <c r="K10" s="97">
        <v>12</v>
      </c>
      <c r="L10" s="97">
        <v>13620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5</v>
      </c>
      <c r="F11" s="97">
        <v>13788</v>
      </c>
      <c r="G11" s="97"/>
      <c r="H11" s="97"/>
      <c r="I11" s="97">
        <v>1</v>
      </c>
      <c r="J11" s="97">
        <v>908</v>
      </c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65</v>
      </c>
      <c r="D12" s="97">
        <v>68100</v>
      </c>
      <c r="E12" s="97">
        <v>52</v>
      </c>
      <c r="F12" s="97">
        <v>63067.64</v>
      </c>
      <c r="G12" s="97">
        <v>3</v>
      </c>
      <c r="H12" s="97">
        <v>2202.8</v>
      </c>
      <c r="I12" s="97">
        <v>3</v>
      </c>
      <c r="J12" s="97">
        <v>2522.4</v>
      </c>
      <c r="K12" s="97">
        <v>10</v>
      </c>
      <c r="L12" s="97">
        <v>9080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42676</v>
      </c>
      <c r="E13" s="97">
        <v>45</v>
      </c>
      <c r="F13" s="97">
        <v>40860</v>
      </c>
      <c r="G13" s="97">
        <v>2</v>
      </c>
      <c r="H13" s="97">
        <v>1816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42</v>
      </c>
      <c r="D15" s="97">
        <v>29283</v>
      </c>
      <c r="E15" s="97">
        <v>28</v>
      </c>
      <c r="F15" s="97">
        <v>15281</v>
      </c>
      <c r="G15" s="97"/>
      <c r="H15" s="97"/>
      <c r="I15" s="97"/>
      <c r="J15" s="97"/>
      <c r="K15" s="97">
        <v>14</v>
      </c>
      <c r="L15" s="97">
        <v>14528</v>
      </c>
    </row>
    <row r="16" spans="1:12" ht="21" customHeight="1">
      <c r="A16" s="87">
        <v>11</v>
      </c>
      <c r="B16" s="91" t="s">
        <v>78</v>
      </c>
      <c r="C16" s="97">
        <v>15</v>
      </c>
      <c r="D16" s="97">
        <v>17025</v>
      </c>
      <c r="E16" s="97">
        <v>3</v>
      </c>
      <c r="F16" s="97">
        <v>3405</v>
      </c>
      <c r="G16" s="97"/>
      <c r="H16" s="97"/>
      <c r="I16" s="97"/>
      <c r="J16" s="97"/>
      <c r="K16" s="97">
        <v>12</v>
      </c>
      <c r="L16" s="97">
        <v>13620</v>
      </c>
    </row>
    <row r="17" spans="1:12" ht="21" customHeight="1">
      <c r="A17" s="87">
        <v>12</v>
      </c>
      <c r="B17" s="91" t="s">
        <v>79</v>
      </c>
      <c r="C17" s="97">
        <v>27</v>
      </c>
      <c r="D17" s="97">
        <v>12258</v>
      </c>
      <c r="E17" s="97">
        <v>25</v>
      </c>
      <c r="F17" s="97">
        <v>11876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128</v>
      </c>
      <c r="D18" s="97">
        <v>29056</v>
      </c>
      <c r="E18" s="97">
        <v>88</v>
      </c>
      <c r="F18" s="97">
        <v>20396.4</v>
      </c>
      <c r="G18" s="97">
        <v>2</v>
      </c>
      <c r="H18" s="97">
        <v>454</v>
      </c>
      <c r="I18" s="97">
        <v>15</v>
      </c>
      <c r="J18" s="97">
        <v>3405</v>
      </c>
      <c r="K18" s="97">
        <v>24</v>
      </c>
      <c r="L18" s="97">
        <v>5448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3</v>
      </c>
      <c r="F39" s="96">
        <f>SUM(F40,F47,F48,F49)</f>
        <v>1362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3</v>
      </c>
      <c r="F40" s="97">
        <f>SUM(F41,F44)</f>
        <v>1362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3</v>
      </c>
      <c r="F44" s="97">
        <v>1362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3</v>
      </c>
      <c r="F46" s="97">
        <v>1362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1266.66</v>
      </c>
      <c r="E50" s="96">
        <f>SUM(E51:E54)</f>
        <v>14</v>
      </c>
      <c r="F50" s="96">
        <f>SUM(F51:F54)</f>
        <v>1266.75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61.29</v>
      </c>
      <c r="E51" s="97">
        <v>7</v>
      </c>
      <c r="F51" s="97">
        <v>61.38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1069.17</v>
      </c>
      <c r="E54" s="97">
        <v>5</v>
      </c>
      <c r="F54" s="97">
        <v>1069.17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130</v>
      </c>
      <c r="D55" s="96">
        <v>59020</v>
      </c>
      <c r="E55" s="96">
        <v>51</v>
      </c>
      <c r="F55" s="96">
        <v>22906</v>
      </c>
      <c r="G55" s="96"/>
      <c r="H55" s="96"/>
      <c r="I55" s="96">
        <v>127</v>
      </c>
      <c r="J55" s="96">
        <v>57658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541</v>
      </c>
      <c r="D56" s="96">
        <f t="shared" si="0"/>
        <v>434252.63999999996</v>
      </c>
      <c r="E56" s="96">
        <f t="shared" si="0"/>
        <v>360</v>
      </c>
      <c r="F56" s="96">
        <f t="shared" si="0"/>
        <v>370315.92000000004</v>
      </c>
      <c r="G56" s="96">
        <f t="shared" si="0"/>
        <v>13</v>
      </c>
      <c r="H56" s="96">
        <f t="shared" si="0"/>
        <v>11111.400000000001</v>
      </c>
      <c r="I56" s="96">
        <f t="shared" si="0"/>
        <v>160</v>
      </c>
      <c r="J56" s="96">
        <f t="shared" si="0"/>
        <v>82962.74</v>
      </c>
      <c r="K56" s="96">
        <f t="shared" si="0"/>
        <v>67</v>
      </c>
      <c r="L56" s="96">
        <f t="shared" si="0"/>
        <v>49190.03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&amp;LA4CE1430&amp;CФорма № 10, Підрозділ: Близнюківський районний суд Харківської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65</v>
      </c>
      <c r="F4" s="93">
        <f>SUM(F5:F25)</f>
        <v>48055.03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1066.03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22019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7264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1362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12</v>
      </c>
      <c r="F20" s="95">
        <v>13620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&amp;LA4CE1430&amp;CФорма № 10, Підрозділ: Близнюківський районний суд Харківської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2022-01-13T14:42:31Z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10_00612_4.2021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A4CE1430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