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<sst xmlns="http://schemas.openxmlformats.org/spreadsheetml/2006/main" count="4547" uniqueCount="2367">
  <si>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</si>
  <si>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</si>
  <si>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</si>
  <si>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</si>
  <si>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</si>
  <si>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</si>
  <si>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</si>
  <si>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</si>
  <si>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</si>
  <si>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</si>
  <si>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</si>
  <si>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</si>
  <si>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</si>
  <si>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</si>
  <si>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</si>
  <si>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</si>
  <si>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</si>
  <si>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</si>
  <si>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</si>
  <si>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</si>
  <si>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</si>
  <si>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</si>
  <si>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</si>
  <si>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</si>
  <si>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</si>
  <si>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</si>
  <si>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</si>
  <si>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</si>
  <si>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</si>
  <si>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</si>
  <si>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</si>
  <si>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</si>
  <si>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</si>
  <si>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</si>
  <si>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</si>
  <si>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</si>
  <si>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</si>
  <si>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</si>
  <si>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</si>
  <si>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</si>
  <si>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</si>
  <si>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</si>
  <si>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</si>
  <si>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</si>
  <si>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</si>
  <si>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</si>
  <si>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</si>
  <si>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</si>
  <si>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</si>
  <si>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</si>
  <si>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</si>
  <si>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</si>
  <si>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</si>
  <si>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</si>
  <si>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</si>
  <si>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</si>
  <si>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</si>
  <si>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</si>
  <si>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</si>
  <si>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</si>
  <si>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</si>
  <si>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</si>
  <si>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</si>
  <si>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</si>
  <si>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</si>
  <si>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</si>
  <si>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</si>
  <si>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</si>
  <si>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</si>
  <si>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</si>
  <si>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</si>
  <si>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</si>
  <si>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</si>
  <si>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</si>
  <si>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</si>
  <si>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</si>
  <si>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</si>
  <si>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</si>
  <si>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</si>
  <si>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</si>
  <si>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</si>
  <si>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</si>
  <si>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</si>
  <si>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</si>
  <si>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</si>
  <si>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</si>
  <si>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</si>
  <si>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</si>
  <si>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</si>
  <si>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</si>
  <si>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</si>
  <si>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</si>
  <si>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</si>
  <si>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</si>
  <si>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</si>
  <si>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</si>
  <si>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</si>
  <si>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</si>
  <si>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</si>
  <si>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</si>
  <si>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</si>
  <si>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</si>
  <si>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</si>
  <si>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</si>
  <si>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</si>
  <si>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</si>
  <si>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</si>
  <si>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</si>
  <si>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</si>
  <si>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</si>
  <si>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</si>
  <si>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</si>
  <si>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</si>
  <si>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</si>
  <si>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</si>
  <si>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</si>
  <si>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</si>
  <si>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</si>
  <si>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</si>
  <si>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</si>
  <si>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</si>
  <si>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</si>
  <si>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</si>
  <si>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</si>
  <si>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</si>
  <si>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</si>
  <si>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</si>
  <si>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</si>
  <si>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</si>
  <si>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</si>
  <si>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</si>
  <si>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</si>
  <si>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</si>
  <si>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</si>
  <si>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</si>
  <si>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</si>
  <si>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</si>
  <si>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</si>
  <si>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</si>
  <si>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</si>
  <si>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</si>
  <si>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</si>
  <si>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</si>
  <si>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</si>
  <si>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</si>
  <si>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</si>
  <si>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</si>
  <si>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</si>
  <si>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</si>
  <si>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</si>
  <si>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</si>
  <si>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</si>
  <si>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</si>
  <si>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</si>
  <si>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</si>
  <si>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</si>
  <si>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</si>
  <si>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</si>
  <si>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</si>
  <si>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</si>
  <si>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</si>
  <si>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</si>
  <si>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</si>
  <si>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</si>
  <si>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</si>
  <si>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</si>
  <si>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</si>
  <si>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</si>
  <si>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</si>
  <si>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</si>
  <si>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</si>
  <si>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</si>
  <si>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</si>
  <si>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</si>
  <si>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</si>
  <si>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</si>
  <si>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</si>
  <si>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</si>
  <si>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</si>
  <si>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</si>
  <si>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</si>
  <si>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</si>
  <si>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</si>
  <si>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</si>
  <si>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</si>
  <si>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</si>
  <si>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</si>
  <si>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</si>
  <si>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</si>
  <si>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</si>
  <si>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</si>
  <si>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</si>
  <si>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</si>
  <si>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</si>
  <si>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</si>
  <si>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</si>
  <si>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</si>
  <si>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</si>
  <si>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</si>
  <si>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</si>
  <si>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</si>
  <si>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</si>
  <si>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</si>
  <si>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</si>
  <si>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</si>
  <si>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</si>
  <si>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</si>
  <si>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</si>
  <si>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</si>
  <si>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</si>
  <si>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</si>
  <si>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</si>
  <si>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</si>
  <si>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</si>
  <si>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</si>
  <si>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</si>
  <si>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</si>
  <si>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</si>
  <si>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</si>
  <si>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</si>
  <si>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</si>
  <si>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</si>
  <si>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</si>
  <si>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</si>
  <si>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</si>
  <si>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</si>
  <si>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</si>
  <si>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</si>
  <si>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</si>
  <si>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</si>
  <si>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</si>
  <si>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</si>
  <si>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</si>
  <si>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</si>
  <si>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</si>
  <si>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</si>
  <si>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</si>
  <si>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</si>
  <si>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</si>
  <si>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</si>
  <si>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</si>
  <si>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</si>
  <si>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</si>
  <si>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</si>
  <si>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</si>
  <si>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</si>
  <si>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</si>
  <si>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</si>
  <si>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</si>
  <si>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</si>
  <si>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</si>
  <si>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</si>
  <si>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</si>
  <si>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</si>
  <si>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</si>
  <si>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</si>
  <si>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</si>
  <si>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</si>
  <si>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</si>
  <si>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</si>
  <si>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</si>
  <si>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</si>
  <si>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</si>
  <si>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</si>
  <si>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</si>
  <si>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</si>
  <si>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</si>
  <si>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</si>
  <si>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</si>
  <si>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</si>
  <si>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</si>
  <si>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</si>
  <si>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</si>
  <si>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</si>
  <si>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</si>
  <si>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</si>
  <si>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</si>
  <si>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</si>
  <si>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</si>
  <si>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</si>
  <si>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</si>
  <si>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</si>
  <si>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</si>
  <si>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</si>
  <si>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</si>
  <si>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</si>
  <si>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</si>
  <si>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</si>
  <si>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</si>
  <si>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</si>
  <si>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</si>
  <si>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</si>
  <si>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</si>
  <si>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</si>
  <si>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</si>
  <si>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</si>
  <si>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</si>
  <si>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</si>
  <si>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</si>
  <si>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</si>
  <si>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</si>
  <si>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</si>
  <si>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</si>
  <si>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</si>
  <si>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</si>
  <si>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</si>
  <si>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</si>
  <si>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</si>
  <si>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</si>
  <si>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</si>
  <si>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</si>
  <si>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</si>
  <si>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</si>
  <si>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</si>
  <si>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</si>
  <si>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</si>
  <si>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</si>
  <si>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</si>
  <si>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</si>
  <si>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</si>
  <si>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</si>
  <si>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</si>
  <si>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</si>
  <si>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</si>
  <si>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</si>
  <si>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</si>
  <si>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</si>
  <si>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</si>
  <si>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</si>
  <si>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</si>
  <si>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</si>
  <si>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</si>
  <si>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</si>
  <si>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</si>
  <si>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</si>
  <si>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</si>
  <si>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</si>
  <si>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</si>
  <si>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</si>
  <si>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</si>
  <si>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</si>
  <si>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</si>
  <si>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</si>
  <si>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</si>
  <si>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</si>
  <si>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</si>
  <si>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</si>
  <si>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</si>
  <si>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</si>
  <si>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</si>
  <si>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</si>
  <si>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</si>
  <si>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</si>
  <si>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</si>
  <si>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</si>
  <si>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</si>
  <si>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</si>
  <si>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</si>
  <si>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</si>
  <si>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</si>
  <si>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</si>
  <si>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</si>
  <si>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</si>
  <si>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</si>
  <si>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</si>
  <si>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</si>
  <si>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</si>
  <si>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</si>
  <si>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</si>
  <si>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</si>
  <si>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</si>
  <si>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</si>
  <si>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</si>
  <si>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</si>
  <si>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</si>
  <si>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</si>
  <si>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</si>
  <si>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</si>
  <si>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</si>
  <si>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</si>
  <si>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</si>
  <si>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</si>
  <si>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</si>
  <si>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</si>
  <si>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</si>
  <si>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</si>
  <si>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</si>
  <si>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</si>
  <si>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</si>
  <si>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</si>
  <si>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</si>
  <si>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</si>
  <si>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</si>
  <si>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</si>
  <si>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</si>
  <si>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</si>
  <si>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</si>
  <si>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</si>
  <si>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</si>
  <si>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</si>
  <si>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</si>
  <si>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</si>
  <si>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</si>
  <si>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</si>
  <si>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</si>
  <si>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</si>
  <si>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</si>
  <si>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</si>
  <si>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</si>
  <si>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</si>
  <si>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</si>
  <si>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</si>
  <si>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</si>
  <si>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</si>
  <si>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</si>
  <si>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</si>
  <si>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</si>
  <si>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</si>
  <si>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</si>
  <si>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</si>
  <si>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</si>
  <si>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</si>
  <si>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</si>
  <si>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</si>
  <si>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</si>
  <si>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</si>
  <si>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</si>
  <si>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</si>
  <si>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</si>
  <si>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</si>
  <si>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</si>
  <si>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</si>
  <si>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</si>
  <si>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</si>
  <si>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</si>
  <si>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</si>
  <si>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</si>
  <si>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</si>
  <si>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</si>
  <si>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</si>
  <si>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</si>
  <si>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</si>
  <si>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</si>
  <si>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</si>
  <si>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</si>
  <si>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</si>
  <si>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</si>
  <si>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</si>
  <si>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</si>
  <si>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</si>
  <si>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</si>
  <si>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</si>
  <si>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</si>
  <si>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</si>
  <si>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</si>
  <si>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</si>
  <si>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</si>
  <si>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</si>
  <si>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</si>
  <si>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</si>
  <si>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</si>
  <si>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</si>
  <si>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</si>
  <si>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</si>
  <si>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</si>
  <si>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</si>
  <si>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</si>
  <si>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</si>
  <si>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</si>
  <si>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</si>
  <si>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</si>
  <si>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</si>
  <si>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</si>
  <si>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</si>
  <si>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</si>
  <si>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</si>
  <si>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</si>
  <si>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</si>
  <si>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</si>
  <si>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</si>
  <si>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</si>
  <si>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</si>
  <si>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</si>
  <si>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</si>
  <si>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</si>
  <si>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</si>
  <si>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</si>
  <si>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</si>
  <si>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</si>
  <si>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</si>
  <si>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</si>
  <si>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</si>
  <si>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</si>
  <si>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</si>
  <si>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</si>
  <si>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</si>
  <si>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</si>
  <si>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</si>
  <si>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</si>
  <si>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</si>
  <si>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</si>
  <si>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</si>
  <si>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</si>
  <si>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</si>
  <si>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</si>
  <si>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</si>
  <si>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</si>
  <si>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</si>
  <si>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</si>
  <si>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</si>
  <si>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</si>
  <si>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</si>
  <si>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</si>
  <si>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</si>
  <si>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</si>
  <si>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</si>
  <si>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</si>
  <si>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</si>
  <si>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</si>
  <si>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</si>
  <si>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</si>
  <si>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</si>
  <si>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</si>
  <si>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</si>
  <si>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</si>
  <si>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</si>
  <si>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</si>
  <si>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</si>
  <si>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</si>
  <si>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</si>
  <si>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</si>
  <si>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</si>
  <si>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</si>
  <si>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</si>
  <si>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</si>
  <si>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</si>
  <si>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</si>
  <si>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</si>
  <si>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</si>
  <si>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</si>
  <si>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</si>
  <si>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</si>
  <si>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</si>
  <si>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</si>
  <si>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</si>
  <si>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</si>
  <si>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</si>
  <si>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</si>
  <si>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</si>
  <si>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</si>
  <si>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</si>
  <si>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</si>
  <si>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</si>
  <si>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</si>
  <si>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</si>
  <si>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</si>
  <si>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</si>
  <si>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</si>
  <si>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</si>
  <si>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</si>
  <si>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</si>
  <si>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</si>
  <si>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</si>
  <si>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</si>
  <si>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</si>
  <si>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</si>
  <si>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</si>
  <si>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</si>
  <si>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</si>
  <si>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</si>
  <si>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</si>
  <si>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</si>
  <si>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</si>
  <si>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</si>
  <si>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</si>
  <si>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</si>
  <si>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</si>
  <si>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</si>
  <si>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</si>
  <si>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</si>
  <si>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</si>
  <si>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</si>
  <si>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</si>
  <si>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</si>
  <si>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</si>
  <si>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</si>
  <si>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</si>
  <si>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</si>
  <si>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</si>
  <si>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</si>
  <si>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</si>
  <si>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</si>
  <si>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</si>
  <si>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</si>
  <si>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</si>
  <si>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</si>
  <si>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</si>
  <si>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</si>
  <si>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</si>
  <si>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</si>
  <si>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</si>
  <si>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</si>
  <si>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</si>
  <si>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</si>
  <si>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</si>
  <si>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</si>
  <si>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</si>
  <si>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</si>
  <si>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</si>
  <si>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</si>
  <si>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</si>
  <si>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</si>
  <si>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</si>
  <si>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</si>
  <si>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</si>
  <si>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</si>
  <si>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</si>
  <si>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</si>
  <si>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</si>
  <si>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</si>
  <si>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</si>
  <si>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</si>
  <si>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</si>
  <si>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</si>
  <si>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</si>
  <si>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</si>
  <si>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</si>
  <si>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</si>
  <si>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</si>
  <si>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</si>
  <si>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</si>
  <si>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</si>
  <si>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</si>
  <si>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</si>
  <si>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</si>
  <si>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</si>
  <si>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</si>
  <si>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</si>
  <si>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</si>
  <si>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</si>
  <si>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</si>
  <si>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</si>
  <si>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</si>
  <si>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</si>
  <si>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</si>
  <si>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</si>
  <si>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</si>
  <si>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</si>
  <si>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</si>
  <si>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</si>
  <si>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</si>
  <si>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</si>
  <si>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</si>
  <si>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</si>
  <si>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</si>
  <si>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</si>
  <si>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</si>
  <si>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</si>
  <si>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</si>
  <si>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</si>
  <si>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</si>
  <si>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</si>
  <si>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</si>
  <si>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</si>
  <si>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</si>
  <si>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</si>
  <si>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</si>
  <si>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</si>
  <si>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</si>
  <si>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</si>
  <si>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</si>
  <si>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</si>
  <si>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</si>
  <si>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</si>
  <si>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</si>
  <si>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</si>
  <si>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</si>
  <si>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</si>
  <si>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</si>
  <si>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</si>
  <si>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</si>
  <si>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</si>
  <si>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</si>
  <si>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</si>
  <si>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</si>
  <si>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</si>
  <si>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</si>
  <si>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</si>
  <si>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</si>
  <si>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</si>
  <si>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</si>
  <si>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</si>
  <si>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</si>
  <si>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</si>
  <si>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</si>
  <si>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</si>
  <si>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</si>
  <si>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</si>
  <si>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</si>
  <si>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</si>
  <si>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</si>
  <si>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</si>
  <si>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</si>
  <si>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</si>
  <si>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</si>
  <si>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</si>
  <si>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</si>
  <si>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</si>
  <si>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</si>
  <si>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</si>
  <si>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</si>
  <si>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</si>
  <si>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</si>
  <si>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</si>
  <si>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</si>
  <si>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</si>
  <si>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</si>
  <si>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</si>
  <si>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</si>
  <si>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</si>
  <si>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</si>
  <si>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</si>
  <si>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</si>
  <si>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</si>
  <si>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</si>
  <si>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</si>
  <si>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</si>
  <si>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</si>
  <si>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</si>
  <si>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</si>
  <si>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</si>
  <si>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</si>
  <si>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</si>
  <si>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</si>
  <si>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</si>
  <si>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</si>
  <si>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</si>
  <si>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</si>
  <si>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</si>
  <si>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</si>
  <si>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</si>
  <si>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</si>
  <si>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</si>
  <si>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</si>
  <si>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</si>
  <si>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</si>
  <si>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</si>
  <si>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</si>
  <si>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</si>
  <si>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</si>
  <si>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</si>
  <si>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</si>
  <si>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</si>
  <si>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</si>
  <si>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</si>
  <si>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</si>
  <si>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</si>
  <si>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</si>
  <si>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</si>
  <si>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</si>
  <si>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</si>
  <si>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</si>
  <si>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</si>
  <si>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</si>
  <si>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</si>
  <si>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</si>
  <si>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</si>
  <si>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</si>
  <si>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</si>
  <si>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</si>
  <si>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</si>
  <si>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</si>
  <si>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</si>
  <si>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</si>
  <si>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</si>
  <si>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</si>
  <si>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</si>
  <si>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</si>
  <si>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</si>
  <si>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</si>
  <si>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</si>
  <si>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</si>
  <si>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</si>
  <si>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</si>
  <si>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</si>
  <si>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</si>
  <si>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</si>
  <si>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</si>
  <si>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</si>
  <si>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</si>
  <si>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</si>
  <si>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</si>
  <si>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</si>
  <si>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</si>
  <si>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</si>
  <si>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</si>
  <si>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</si>
  <si>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</si>
  <si>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</si>
  <si>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</si>
  <si>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</si>
  <si>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</si>
  <si>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</si>
  <si>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</si>
  <si>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</si>
  <si>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</si>
  <si>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</si>
  <si>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</si>
  <si>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</si>
  <si>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</si>
  <si>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</si>
  <si>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</si>
  <si>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</si>
  <si>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</si>
  <si>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</si>
  <si>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</si>
  <si>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</si>
  <si>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</si>
  <si>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</si>
  <si>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</si>
  <si>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</si>
  <si>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</si>
  <si>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</si>
  <si>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</si>
  <si>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</si>
  <si>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</si>
  <si>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</si>
  <si>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</si>
  <si>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</si>
  <si>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</si>
  <si>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</si>
  <si>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</si>
  <si>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</si>
  <si>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</si>
  <si>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</si>
  <si>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</si>
  <si>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</si>
  <si>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</si>
  <si>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</si>
  <si>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</si>
  <si>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</si>
  <si>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</si>
  <si>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</si>
  <si>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</si>
  <si>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</si>
  <si>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</si>
  <si>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</si>
  <si>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</si>
  <si>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</si>
  <si>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</si>
  <si>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</si>
  <si>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</si>
  <si>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</si>
  <si>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</si>
  <si>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</si>
  <si>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</si>
  <si>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</si>
  <si>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</si>
  <si>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</si>
  <si>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</si>
  <si>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</si>
  <si>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</si>
  <si>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</si>
  <si>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</si>
  <si>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</si>
  <si>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</si>
  <si>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</si>
  <si>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</si>
  <si>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</si>
  <si>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</si>
  <si>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</si>
  <si>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</si>
  <si>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</si>
  <si>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</si>
  <si>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</si>
  <si>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</si>
  <si>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</si>
  <si>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</si>
  <si>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</si>
  <si>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</si>
  <si>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</si>
  <si>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</si>
  <si>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</si>
  <si>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</si>
  <si>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</si>
  <si>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</si>
  <si>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</si>
  <si>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</si>
  <si>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</si>
  <si>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</si>
  <si>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</si>
  <si>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</si>
  <si>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</si>
  <si>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</si>
  <si>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</si>
  <si>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</si>
  <si>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</si>
  <si>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</si>
  <si>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</si>
  <si>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</si>
  <si>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</si>
  <si>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</si>
  <si>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</si>
  <si>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</si>
  <si>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</si>
  <si>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</si>
  <si>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</si>
  <si>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</si>
  <si>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</si>
  <si>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</si>
  <si>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</si>
  <si>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</si>
  <si>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</si>
  <si>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</si>
  <si>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</si>
  <si>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</si>
  <si>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</si>
  <si>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</si>
  <si>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</si>
  <si>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</si>
  <si>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</si>
  <si>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</si>
  <si>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</si>
  <si>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</si>
  <si>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</si>
  <si>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</si>
  <si>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</si>
  <si>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</si>
  <si>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</si>
  <si>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</si>
  <si>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</si>
  <si>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</si>
  <si>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</si>
  <si>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</si>
  <si>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</si>
  <si>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</si>
  <si>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</si>
  <si>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</si>
  <si>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</si>
  <si>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</si>
  <si>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</si>
  <si>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</si>
  <si>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</si>
  <si>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</si>
  <si>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</si>
  <si>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</si>
  <si>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</si>
  <si>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</si>
  <si>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</si>
  <si>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</si>
  <si>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</si>
  <si>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</si>
  <si>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</si>
  <si>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</si>
  <si>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</si>
  <si>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</si>
  <si>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</si>
  <si>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</si>
  <si>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</si>
  <si>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</si>
  <si>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</si>
  <si>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</si>
  <si>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</si>
  <si>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</si>
  <si>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</si>
  <si>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</si>
  <si>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</si>
  <si>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</si>
  <si>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</si>
  <si>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</si>
  <si>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</si>
  <si>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</si>
  <si>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</si>
  <si>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</si>
  <si>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</si>
  <si>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</si>
  <si>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</si>
  <si>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</si>
  <si>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</si>
  <si>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</si>
  <si>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</si>
  <si>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</si>
  <si>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</si>
  <si>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</si>
  <si>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</si>
  <si>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</si>
  <si>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</si>
  <si>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</si>
  <si>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</si>
  <si>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</si>
  <si>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</si>
  <si>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</si>
  <si>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</si>
  <si>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</si>
  <si>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</si>
  <si>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</si>
  <si>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</si>
  <si>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</si>
  <si>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</si>
  <si>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</si>
  <si>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</si>
  <si>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</si>
  <si>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</si>
  <si>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</si>
  <si>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</si>
  <si>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</si>
  <si>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</si>
  <si>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</si>
  <si>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</si>
  <si>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</si>
  <si>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</si>
  <si>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</si>
  <si>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</si>
  <si>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</si>
  <si>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</si>
  <si>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</si>
  <si>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</si>
  <si>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</si>
  <si>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</si>
  <si>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</si>
  <si>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</si>
  <si>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</si>
  <si>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</si>
  <si>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</si>
  <si>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</si>
  <si>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</si>
  <si>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</si>
  <si>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</si>
  <si>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</si>
  <si>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</si>
  <si>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</si>
  <si>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</si>
  <si>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</si>
  <si>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</si>
  <si>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</si>
  <si>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</si>
  <si>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</si>
  <si>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</si>
  <si>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</si>
  <si>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</si>
  <si>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</si>
  <si>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</si>
  <si>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</si>
  <si>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</si>
  <si>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</si>
  <si>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</si>
  <si>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</si>
  <si>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</si>
  <si>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</si>
  <si>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</si>
  <si>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</si>
  <si>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</si>
  <si>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</si>
  <si>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</si>
  <si>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</si>
  <si>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</si>
  <si>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</si>
  <si>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</si>
  <si>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</si>
  <si>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</si>
  <si>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</si>
  <si>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</si>
  <si>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</si>
  <si>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</si>
  <si>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</si>
  <si>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</si>
  <si>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</si>
  <si>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</si>
  <si>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</si>
  <si>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</si>
  <si>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</si>
  <si>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</si>
  <si>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</si>
  <si>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</si>
  <si>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</si>
  <si>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</si>
  <si>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</si>
  <si>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</si>
  <si>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</si>
  <si>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</si>
  <si>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</si>
  <si>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</si>
  <si>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</si>
  <si>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</si>
  <si>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</si>
  <si>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</si>
  <si>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</si>
  <si>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</si>
  <si>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</si>
  <si>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</si>
  <si>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</si>
  <si>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</si>
  <si>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</si>
  <si>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</si>
  <si>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</si>
  <si>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</si>
  <si>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</si>
  <si>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</si>
  <si>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</si>
  <si>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</si>
  <si>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</si>
  <si>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</si>
  <si>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</si>
  <si>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</si>
  <si>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</si>
  <si>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</si>
  <si>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</si>
  <si>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</si>
  <si>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</si>
  <si>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</si>
  <si>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</si>
  <si>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</si>
  <si>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</si>
  <si>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</si>
  <si>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</si>
  <si>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</si>
  <si>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</si>
  <si>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</si>
  <si>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</si>
  <si>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</si>
  <si>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</si>
  <si>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</si>
  <si>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</si>
  <si>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</si>
  <si>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</si>
  <si>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</si>
  <si>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</si>
  <si>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</si>
  <si>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</si>
  <si>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</si>
  <si>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</si>
  <si>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</si>
  <si>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</si>
  <si>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</si>
  <si>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</si>
  <si>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</si>
  <si>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</si>
  <si>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</si>
  <si>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</si>
  <si>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</si>
  <si>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</si>
  <si>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</si>
  <si>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</si>
  <si>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</si>
  <si>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</si>
  <si>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</si>
  <si>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</si>
  <si>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</si>
  <si>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</si>
  <si>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</si>
  <si>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</si>
  <si>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</si>
  <si>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</si>
  <si>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</si>
  <si>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</si>
  <si>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</si>
  <si>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</si>
  <si>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</si>
  <si>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</si>
  <si>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</si>
  <si>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</si>
  <si>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</si>
  <si>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</si>
  <si>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</si>
  <si>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</si>
  <si>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</si>
  <si>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</si>
  <si>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</si>
  <si>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</si>
  <si>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</si>
  <si>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</si>
  <si>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</si>
  <si>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</si>
  <si>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</si>
  <si>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</si>
  <si>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</si>
  <si>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</si>
  <si>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</si>
  <si>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</si>
  <si>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</si>
  <si>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</si>
  <si>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</si>
  <si>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</si>
  <si>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</si>
  <si>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</si>
  <si>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</si>
  <si>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</si>
  <si>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</si>
  <si>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</si>
  <si>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</si>
  <si>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</si>
  <si>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</si>
  <si>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</si>
  <si>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</si>
  <si>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</si>
  <si>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</si>
  <si>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</si>
  <si>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</si>
  <si>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</si>
  <si>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</si>
  <si>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</si>
  <si>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</si>
  <si>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</si>
  <si>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</si>
  <si>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</si>
  <si>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</si>
  <si>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</si>
  <si>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</si>
  <si>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</si>
  <si>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</si>
  <si>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</si>
  <si>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</si>
  <si>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</si>
  <si>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</si>
  <si>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</si>
  <si>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</si>
  <si>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</si>
  <si>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</si>
  <si>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</si>
  <si>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</si>
  <si>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</si>
  <si>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</si>
  <si>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</si>
  <si>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</si>
  <si>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</si>
  <si>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</si>
  <si>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</si>
  <si>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</si>
  <si>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</si>
  <si>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</si>
  <si>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</si>
  <si>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</si>
  <si>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</si>
  <si>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</si>
  <si>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</si>
  <si>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</si>
  <si>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</si>
  <si>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</si>
  <si>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</si>
  <si>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</si>
  <si>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</si>
  <si>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</si>
  <si>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</si>
  <si>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</si>
  <si>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</si>
  <si>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</si>
  <si>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</si>
  <si>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</si>
  <si>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</si>
  <si>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</si>
  <si>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</si>
  <si>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</si>
  <si>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</si>
  <si>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</si>
  <si>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</si>
  <si>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</si>
  <si>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</si>
  <si>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</si>
  <si>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</si>
  <si>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</si>
  <si>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</si>
  <si>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</si>
  <si>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</si>
  <si>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</si>
  <si>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</si>
  <si>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</si>
  <si>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</si>
  <si>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</si>
  <si>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</si>
  <si>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</si>
  <si>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</si>
  <si>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</si>
  <si>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</si>
  <si>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</si>
  <si>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</si>
  <si>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</si>
  <si>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</si>
  <si>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</si>
  <si>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</si>
  <si>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</si>
  <si>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</si>
  <si>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</si>
  <si>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</si>
  <si>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</si>
  <si>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</si>
  <si>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</si>
  <si>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</si>
  <si>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</si>
  <si>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</si>
  <si>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</si>
  <si>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</si>
  <si>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</si>
  <si>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</si>
  <si>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</si>
  <si>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</si>
  <si>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</si>
  <si>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</si>
  <si>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</si>
  <si>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</si>
  <si>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</si>
  <si>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</si>
  <si>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</si>
  <si>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</si>
  <si>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</si>
  <si>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</si>
  <si>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</si>
  <si>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</si>
  <si>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</si>
  <si>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</si>
  <si>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</si>
  <si>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</si>
  <si>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</si>
  <si>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</si>
  <si>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</si>
  <si>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</si>
  <si>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</si>
  <si>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</si>
  <si>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</si>
  <si>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</si>
  <si>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</si>
  <si>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</si>
  <si>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</si>
  <si>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</si>
  <si>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</si>
  <si>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</si>
  <si>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</si>
  <si>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</si>
  <si>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</si>
  <si>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</si>
  <si>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</si>
  <si>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</si>
  <si>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</si>
  <si>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</si>
  <si>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</si>
  <si>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</si>
  <si>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</si>
  <si>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</si>
  <si>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</si>
  <si>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</si>
  <si>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</si>
  <si>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</si>
  <si>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</si>
  <si>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</si>
  <si>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</si>
  <si>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</si>
  <si>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</si>
  <si>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</si>
  <si>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</si>
  <si>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</si>
  <si>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</si>
  <si>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</si>
  <si>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</si>
  <si>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</si>
  <si>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</si>
  <si>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</si>
  <si>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</si>
  <si>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</si>
  <si>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</si>
  <si>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</si>
  <si>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</si>
  <si>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</si>
  <si>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</si>
  <si>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</si>
  <si>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</si>
  <si>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</si>
  <si>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</si>
  <si>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</si>
  <si>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</si>
  <si>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</si>
  <si>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</si>
  <si>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</si>
  <si>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</si>
  <si>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</si>
  <si>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</si>
  <si>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</si>
  <si>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</si>
  <si>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</si>
  <si>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</si>
  <si>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</si>
  <si>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</si>
  <si>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</si>
  <si>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</si>
  <si>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</si>
  <si>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</si>
  <si>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</si>
  <si>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</si>
  <si>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</si>
  <si>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</si>
  <si>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</si>
  <si>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</si>
  <si>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</si>
  <si>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</si>
  <si>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</si>
  <si>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</si>
  <si>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</si>
  <si>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</si>
  <si>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</si>
  <si>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</si>
  <si>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</si>
  <si>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</si>
  <si>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</si>
  <si>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</si>
  <si>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</si>
  <si>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</si>
  <si>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</si>
  <si>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</si>
  <si>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</si>
  <si>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</si>
  <si>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</si>
  <si>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</si>
  <si>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</si>
  <si>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</si>
  <si>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</si>
  <si>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</si>
  <si>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</si>
  <si>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</si>
  <si>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</si>
  <si>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</si>
  <si>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</si>
  <si>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</si>
  <si>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</si>
  <si>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</si>
  <si>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</si>
  <si>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</si>
  <si>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</si>
  <si>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</si>
  <si>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</si>
  <si>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</si>
  <si>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</si>
  <si>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</si>
  <si>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</si>
  <si>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</si>
  <si>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</si>
  <si>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</si>
  <si>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</si>
  <si>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</si>
  <si>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</si>
  <si>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</si>
  <si>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</si>
  <si>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</si>
  <si>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</si>
  <si>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</si>
  <si>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</si>
  <si>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</si>
  <si>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</si>
  <si>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</si>
  <si>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</si>
  <si>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</si>
  <si>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</si>
  <si>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</si>
  <si>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</si>
  <si>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</si>
  <si>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</si>
  <si>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</si>
  <si>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</si>
  <si>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</si>
  <si>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</si>
  <si>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</si>
  <si>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</si>
  <si>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</si>
  <si>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</si>
  <si>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</si>
  <si>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</si>
  <si>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</si>
  <si>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</si>
  <si>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</si>
  <si>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</si>
  <si>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</si>
  <si>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</si>
  <si>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</si>
  <si>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</si>
  <si>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</si>
  <si>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</si>
  <si>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</si>
  <si>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</si>
  <si>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</si>
  <si>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</si>
  <si>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</si>
  <si>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</si>
  <si>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</si>
  <si>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</si>
  <si>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</si>
  <si>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</si>
  <si>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</si>
  <si>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</si>
  <si>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</si>
  <si>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</si>
  <si>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</si>
  <si>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</si>
  <si>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</si>
  <si>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</si>
  <si>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</si>
  <si>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</si>
  <si>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</si>
  <si>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</si>
  <si>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</si>
  <si>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</si>
  <si>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</si>
  <si>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</si>
  <si>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</si>
  <si>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</si>
  <si>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</si>
  <si>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</si>
  <si>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</si>
  <si>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</si>
  <si>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</si>
  <si>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</si>
  <si>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</si>
  <si>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</si>
  <si>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</si>
  <si>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</si>
  <si>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</si>
  <si>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</si>
  <si>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</si>
  <si>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</si>
  <si>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</si>
  <si>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</si>
  <si>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</si>
  <si>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</si>
  <si>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</si>
  <si>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</si>
  <si>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</si>
  <si>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</si>
  <si>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</si>
  <si>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</si>
  <si>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</si>
  <si>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</si>
  <si>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</si>
  <si>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</si>
  <si>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</si>
  <si>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</si>
  <si>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</si>
  <si>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</si>
  <si>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</si>
  <si>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</si>
  <si>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</si>
  <si>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</si>
  <si>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</si>
  <si>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</si>
  <si>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</si>
  <si>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</si>
  <si>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</si>
  <si>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</si>
  <si>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</si>
  <si>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</si>
  <si>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</si>
  <si>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</si>
  <si>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</si>
  <si>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</si>
  <si>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</si>
  <si>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</si>
  <si>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</si>
  <si>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</si>
  <si>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</si>
  <si>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</si>
  <si>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</si>
  <si>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</si>
  <si>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</si>
  <si>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</si>
  <si>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</si>
  <si>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</si>
  <si>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</si>
  <si>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</si>
  <si>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</si>
  <si>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</si>
  <si>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</si>
  <si>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</si>
  <si>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</si>
  <si>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</si>
  <si>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</si>
  <si>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</si>
  <si>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</si>
  <si>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</si>
  <si>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</si>
  <si>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</si>
  <si>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</si>
  <si>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</si>
  <si>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</si>
  <si>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</si>
  <si>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</si>
  <si>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</si>
  <si>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</si>
  <si>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</si>
  <si>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</si>
  <si>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</si>
  <si>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</si>
  <si>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</si>
  <si>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</si>
  <si>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</si>
  <si>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</si>
  <si>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</si>
  <si>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</si>
  <si>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</si>
  <si>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</si>
  <si>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</si>
  <si>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</si>
  <si>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</si>
  <si>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</si>
  <si>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</si>
  <si>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</si>
  <si>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</si>
  <si>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</si>
  <si>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</si>
  <si>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</si>
  <si>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</si>
  <si>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</si>
  <si>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</si>
  <si>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</si>
  <si>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</si>
  <si>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</si>
  <si>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</si>
  <si>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</si>
  <si>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</si>
  <si>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</si>
  <si>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</si>
  <si>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</si>
  <si>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</si>
  <si>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</si>
  <si>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</si>
  <si>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</si>
  <si>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</si>
  <si>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</si>
  <si>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</si>
  <si>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</si>
  <si>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</si>
  <si>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</si>
  <si>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</si>
  <si>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</si>
  <si>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</si>
  <si>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</si>
  <si>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</si>
  <si>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</si>
  <si>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</si>
  <si>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</si>
  <si>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</si>
  <si>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</si>
  <si>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</si>
  <si>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</si>
  <si>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</si>
  <si>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</si>
  <si>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</si>
  <si>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</si>
  <si>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</si>
  <si>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</si>
  <si>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</si>
  <si>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</si>
  <si>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</si>
  <si>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</si>
  <si>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</si>
  <si>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</si>
  <si>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</si>
  <si>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</si>
  <si>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</si>
  <si>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</si>
  <si>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</si>
  <si>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</si>
  <si>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</si>
  <si>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</si>
  <si>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</si>
  <si>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</si>
  <si>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</si>
  <si>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</si>
  <si>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</si>
  <si>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</si>
  <si>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</si>
  <si>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</si>
  <si>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</si>
  <si>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</si>
  <si>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</si>
  <si>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</si>
  <si>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</si>
  <si>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</si>
  <si>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</si>
  <si>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</si>
  <si>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</si>
  <si>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</si>
  <si>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</si>
  <si>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</si>
  <si>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</si>
  <si>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</si>
  <si>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</si>
  <si>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</si>
  <si>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</si>
  <si>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</si>
  <si>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</si>
  <si>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</si>
  <si>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</si>
  <si>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</si>
  <si>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</si>
  <si>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</si>
  <si>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</si>
  <si>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</si>
  <si>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</si>
  <si>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</si>
  <si>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</si>
  <si>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</si>
  <si>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</si>
  <si>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</si>
  <si>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</si>
  <si>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</si>
  <si>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</si>
  <si>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</si>
  <si>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</si>
  <si>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</si>
  <si>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</si>
  <si>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</si>
  <si>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</si>
  <si>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</si>
  <si>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</si>
  <si>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</si>
  <si>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</si>
  <si>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</si>
  <si>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</si>
  <si>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</si>
  <si>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</si>
  <si>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</si>
  <si>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</si>
  <si>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</si>
  <si>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</si>
  <si>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</si>
  <si>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</si>
  <si>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</si>
  <si>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</si>
  <si>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</si>
  <si>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</si>
  <si>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</si>
  <si>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</si>
  <si>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</si>
  <si>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</si>
  <si>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</si>
  <si>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</si>
  <si>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</si>
  <si>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</si>
  <si>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</si>
  <si>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</si>
  <si>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</si>
  <si>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</si>
  <si>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</si>
  <si>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</si>
  <si>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</si>
  <si>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</si>
  <si>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</si>
  <si>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</si>
  <si>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</si>
  <si>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</si>
  <si>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</si>
  <si>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</si>
  <si>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</si>
  <si>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</si>
  <si>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</si>
  <si>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</si>
  <si>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</si>
  <si>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</si>
  <si>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</si>
  <si>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</si>
  <si>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</si>
  <si>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</si>
  <si>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</si>
  <si>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</si>
  <si>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</si>
  <si>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</si>
  <si>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</si>
  <si>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</si>
  <si>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</si>
  <si>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</si>
  <si>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</si>
  <si>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</si>
  <si>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</si>
  <si>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</si>
  <si>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</si>
  <si>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</si>
  <si>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</si>
  <si>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</si>
  <si>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</si>
  <si>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</si>
  <si>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</si>
  <si>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</si>
  <si>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</si>
  <si>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</si>
  <si>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</si>
  <si>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</si>
  <si>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</si>
  <si>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</si>
  <si>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</si>
  <si>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</si>
  <si>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</si>
  <si>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</si>
  <si>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</si>
  <si>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</si>
  <si>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</si>
  <si>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</si>
  <si>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</si>
  <si>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</si>
  <si>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</si>
  <si>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</si>
  <si>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</si>
  <si>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</si>
  <si>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</si>
  <si>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</si>
  <si>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</si>
  <si>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</si>
  <si>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</si>
  <si>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</si>
  <si>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</si>
  <si>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</si>
  <si>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</si>
  <si>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</si>
  <si>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</si>
  <si>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</si>
  <si>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</si>
  <si>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</si>
  <si>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</si>
  <si>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</si>
  <si>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</si>
  <si>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</si>
  <si>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</si>
  <si>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</si>
  <si>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</si>
  <si>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</si>
  <si>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</si>
  <si>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</si>
  <si>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</si>
  <si>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</si>
  <si>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</si>
  <si>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</si>
  <si>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</si>
  <si>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</si>
  <si>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</si>
  <si>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</si>
  <si>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</si>
  <si>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</si>
  <si>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</si>
  <si>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</si>
  <si>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</si>
  <si>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</si>
  <si>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</si>
  <si>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</si>
  <si>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</si>
  <si>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</si>
  <si>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</si>
  <si>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</si>
  <si>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</si>
  <si>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</si>
  <si>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</si>
  <si>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</si>
  <si>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</si>
  <si>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</si>
  <si>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</si>
  <si>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</si>
  <si>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</si>
  <si>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</si>
  <si>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</si>
  <si>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</si>
  <si>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</si>
  <si>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</si>
  <si>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</si>
  <si>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</si>
  <si>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</si>
  <si>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</si>
  <si>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</si>
  <si>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</si>
  <si>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</si>
  <si>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</si>
  <si>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</si>
  <si>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</si>
  <si>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</si>
  <si>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</si>
  <si>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</si>
  <si>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</si>
  <si>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</si>
  <si>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</si>
  <si>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</si>
  <si>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</si>
  <si>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</si>
  <si>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</si>
  <si>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</si>
  <si>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</si>
  <si>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</si>
  <si>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</si>
  <si>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</si>
  <si>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</si>
  <si>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</si>
  <si>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</si>
  <si>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</si>
  <si>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</si>
  <si>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</si>
  <si>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</si>
  <si>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</si>
  <si>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</si>
  <si>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</si>
  <si>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</si>
  <si>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</si>
  <si>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</si>
  <si>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</si>
  <si>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</si>
  <si>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</si>
  <si>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</si>
  <si>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</si>
  <si>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</si>
  <si>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</si>
  <si>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</si>
  <si>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</si>
  <si>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</si>
  <si>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</si>
  <si>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</si>
  <si>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</si>
  <si>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</si>
  <si>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</si>
  <si>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</si>
  <si>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</si>
  <si>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</si>
  <si>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</si>
  <si>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</si>
  <si>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</si>
  <si>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</si>
  <si>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</si>
  <si>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</si>
  <si>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</si>
  <si>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</si>
  <si>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</si>
  <si>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</si>
  <si>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</si>
  <si>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</si>
  <si>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</si>
  <si>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</si>
  <si>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</si>
  <si>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</si>
  <si>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</si>
  <si>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</si>
  <si>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</si>
  <si>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</si>
  <si>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</si>
  <si>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</si>
  <si>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</si>
  <si>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</si>
  <si>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</si>
  <si>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</si>
  <si>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</si>
  <si>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</si>
  <si>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</si>
  <si>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</si>
  <si>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</si>
  <si>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</si>
  <si>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</si>
  <si>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</si>
  <si>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</si>
  <si>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</si>
  <si>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</si>
  <si>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</si>
  <si>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</si>
  <si>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</si>
  <si>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</si>
  <si>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</si>
  <si>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</si>
  <si>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</si>
  <si>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</si>
  <si>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</si>
  <si>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</si>
  <si>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</si>
  <si>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</si>
  <si>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</si>
  <si>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</si>
  <si>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</si>
  <si>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</si>
  <si>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</si>
  <si>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</si>
  <si>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</si>
  <si>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</si>
  <si>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</si>
  <si>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</si>
  <si>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</si>
  <si>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</si>
  <si>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</si>
  <si>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</si>
  <si>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</si>
  <si>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</si>
  <si>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</si>
  <si>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</si>
  <si>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</si>
  <si>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</si>
  <si>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</si>
  <si>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</si>
  <si>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</si>
  <si>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</si>
  <si>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</si>
  <si>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</si>
  <si>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</si>
  <si>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</si>
  <si>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</si>
  <si>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</si>
  <si>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</si>
  <si>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</si>
  <si>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</si>
  <si>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</si>
  <si>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</si>
  <si>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</si>
  <si>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</si>
  <si>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</si>
  <si>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</si>
  <si>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</si>
  <si>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</si>
  <si>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</si>
  <si>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</si>
  <si>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</si>
  <si>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</si>
  <si>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</si>
  <si>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</si>
  <si>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</si>
  <si>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</si>
  <si>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</si>
  <si>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</si>
  <si>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</si>
  <si>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</si>
  <si>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</si>
  <si>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</si>
  <si>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</si>
  <si>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</si>
  <si>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</si>
  <si>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</si>
  <si>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</si>
  <si>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</si>
  <si>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</si>
  <si>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</si>
  <si>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</si>
  <si>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</si>
  <si>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</si>
  <si>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</si>
  <si>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</si>
  <si>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</si>
  <si>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</si>
  <si>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</si>
  <si>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</si>
  <si>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</si>
  <si>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</si>
  <si>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</si>
  <si>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</si>
  <si>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</si>
  <si>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</si>
  <si>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</si>
  <si>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</si>
  <si>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</si>
  <si>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</si>
  <si>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</si>
  <si>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</si>
  <si>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</si>
  <si>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</si>
  <si>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</si>
  <si>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</si>
  <si>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</si>
  <si>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</si>
  <si>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</si>
  <si>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</si>
  <si>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</si>
  <si>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</si>
  <si>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</si>
  <si>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</si>
  <si>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</si>
  <si>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</si>
  <si>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</si>
  <si>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</si>
  <si>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</si>
  <si>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</si>
  <si>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</si>
  <si>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</si>
  <si>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</si>
  <si>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</si>
  <si>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</si>
  <si>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</si>
  <si>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</si>
  <si>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</si>
  <si>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</si>
  <si>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</si>
  <si>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</si>
  <si>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</si>
  <si>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</si>
  <si>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</si>
  <si>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</si>
  <si>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</si>
  <si>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</si>
  <si>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</si>
  <si>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</si>
  <si>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</si>
  <si>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</si>
  <si>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</si>
  <si>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</si>
  <si>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</si>
  <si>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</si>
  <si>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</si>
  <si>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</si>
  <si>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</si>
  <si>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</si>
  <si>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</si>
  <si>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</si>
  <si>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</si>
  <si>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</si>
  <si>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</si>
  <si>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</si>
  <si>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</si>
  <si>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</si>
  <si>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</si>
  <si>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</si>
  <si>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</si>
  <si>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</si>
  <si>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</si>
  <si>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</si>
  <si>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</si>
  <si>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</si>
  <si>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</si>
  <si>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</si>
  <si>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</si>
  <si>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</si>
  <si>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</si>
  <si>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</si>
  <si>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</si>
  <si>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</si>
  <si>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</si>
  <si>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</si>
  <si>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</si>
  <si>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</si>
  <si>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</si>
  <si>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</si>
  <si>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</si>
  <si>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</si>
  <si>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</si>
  <si>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</si>
  <si>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</si>
  <si>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</si>
  <si>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</si>
  <si>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</si>
  <si>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</si>
  <si>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</si>
  <si>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</si>
  <si>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</si>
  <si>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</si>
  <si>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</si>
  <si>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</si>
  <si>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</si>
  <si>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</si>
  <si>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</si>
  <si>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</si>
  <si>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</si>
  <si>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</si>
  <si>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</si>
  <si>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</si>
  <si>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</si>
  <si>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</si>
  <si>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</si>
  <si>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</si>
  <si>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</si>
  <si>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</si>
  <si>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</si>
  <si>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</si>
  <si>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</si>
  <si>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</si>
  <si>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</si>
  <si>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</si>
  <si>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</si>
  <si>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</si>
  <si>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</si>
  <si>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</si>
  <si>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</si>
  <si>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</si>
  <si>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</si>
  <si>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</si>
  <si>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</si>
  <si>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</si>
  <si>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</si>
  <si>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</si>
  <si>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</si>
  <si>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</si>
  <si>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</si>
  <si>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</si>
  <si>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</si>
  <si>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</si>
  <si>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</si>
  <si>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</si>
  <si>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</si>
  <si>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</si>
  <si>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</si>
  <si>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</si>
  <si>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</si>
  <si>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</si>
  <si>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</si>
  <si>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</si>
  <si>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</si>
  <si>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</si>
  <si>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</si>
  <si>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</si>
  <si>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</si>
  <si>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</si>
  <si>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</si>
  <si>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</si>
  <si>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</si>
  <si>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</si>
  <si>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</si>
  <si>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</si>
  <si>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</si>
  <si>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</si>
  <si>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</si>
  <si>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</si>
  <si>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</si>
  <si>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</si>
  <si>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</si>
  <si>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</si>
  <si>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</si>
  <si>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</si>
  <si>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</si>
  <si>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</si>
  <si>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</si>
  <si>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</si>
  <si>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</si>
  <si>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</si>
  <si>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</si>
  <si>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</si>
  <si>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</si>
  <si>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</si>
  <si>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</si>
  <si>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</si>
  <si>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</si>
  <si>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</si>
  <si>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</si>
  <si>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</si>
  <si>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</si>
  <si>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</si>
  <si>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</si>
  <si>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</si>
  <si>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</si>
  <si>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</si>
  <si>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</si>
  <si>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</si>
  <si>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</si>
  <si>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</si>
  <si>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</si>
  <si>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</si>
  <si>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</si>
  <si>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</si>
  <si>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</si>
  <si>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</si>
  <si>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</si>
  <si>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</si>
  <si>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</si>
  <si>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</si>
  <si>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</si>
  <si>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</si>
  <si>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</si>
  <si>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</si>
  <si>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</si>
  <si>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</si>
  <si>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</si>
  <si>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</si>
  <si>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</si>
  <si>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</si>
  <si>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</si>
  <si>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</si>
  <si>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</si>
  <si>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</si>
  <si>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</si>
  <si>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</si>
  <si>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</si>
  <si>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</si>
  <si>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</si>
  <si>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</si>
  <si>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</si>
  <si>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</si>
  <si>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</si>
  <si>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</si>
  <si>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</si>
  <si>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</si>
  <si>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</si>
  <si>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</si>
  <si>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</si>
  <si>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</si>
  <si>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</si>
  <si>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</si>
  <si>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</si>
  <si>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</si>
  <si>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</si>
  <si>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</si>
  <si>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</si>
  <si>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</si>
  <si>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</si>
  <si>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</si>
  <si>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</si>
  <si>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</si>
  <si>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</si>
  <si>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</si>
  <si>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</si>
  <si>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</si>
  <si>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</si>
  <si>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</si>
  <si>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</si>
  <si>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</si>
  <si>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</si>
  <si>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</si>
  <si>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</si>
  <si>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</si>
  <si>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</si>
  <si>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</si>
  <si>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</si>
  <si>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</si>
  <si>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</si>
  <si>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</si>
  <si>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</si>
  <si>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</si>
  <si>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</si>
  <si>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</si>
  <si>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</si>
  <si>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</si>
  <si>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</si>
  <si>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</si>
  <si>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</si>
  <si>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</si>
  <si>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</si>
  <si>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</si>
  <si>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</si>
  <si>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</si>
  <si>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</si>
  <si>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</si>
  <si>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</si>
  <si>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</si>
  <si>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</si>
  <si>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</si>
  <si>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</si>
  <si>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</si>
  <si>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</si>
  <si>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</si>
  <si>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</si>
  <si>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</si>
  <si>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</si>
  <si>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</si>
  <si>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</si>
  <si>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</si>
  <si>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</si>
  <si>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</si>
  <si>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</si>
  <si>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</si>
  <si>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</si>
  <si>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</si>
  <si>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</si>
  <si>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</si>
  <si>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</si>
  <si>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</si>
  <si>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</si>
  <si>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</si>
  <si>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</si>
  <si>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</si>
  <si>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</si>
  <si>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</si>
  <si>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</si>
  <si>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</si>
  <si>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</si>
  <si>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</si>
  <si>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</si>
  <si>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</si>
  <si>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</si>
  <si>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</si>
  <si>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</si>
  <si>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</si>
  <si>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</si>
  <si>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</si>
  <si>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</si>
  <si>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64801.смт. Близнюки.вул. Свободи 46а</t>
  </si>
  <si>
    <t/>
  </si>
  <si>
    <t>Н.І. Таран</t>
  </si>
  <si>
    <t>(05754)5-23-73</t>
  </si>
  <si>
    <t>inbox@blk.hr.court.gov.ua</t>
  </si>
  <si>
    <t>5 січня 2024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</si>
</sst>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6"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1775</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&amp;L7BE213FE&amp;C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1</v>
      </c>
      <c r="E8" s="32">
        <f>SUM(E9:E446)</f>
        <v>0</v>
      </c>
      <c r="F8" s="32">
        <f>SUM(F9:F446)</f>
        <v>0</v>
      </c>
      <c r="G8" s="32">
        <f>SUM(G9:G446)</f>
        <v>1</v>
      </c>
      <c r="H8" s="32">
        <f>SUM(H9:H446)</f>
        <v>0</v>
      </c>
      <c r="I8" s="32">
        <f>SUM(J8:M8)</f>
        <v>47</v>
      </c>
      <c r="J8" s="32">
        <f>SUM(J9:J446)</f>
        <v>19</v>
      </c>
      <c r="K8" s="32">
        <f>SUM(K9:K446)</f>
        <v>0</v>
      </c>
      <c r="L8" s="32">
        <f>SUM(L9:L446)</f>
        <v>28</v>
      </c>
      <c r="M8" s="32">
        <f>SUM(M9:M446)</f>
        <v>0</v>
      </c>
      <c r="N8" s="32">
        <f>SUM(O8:R8)</f>
        <v>42</v>
      </c>
      <c r="O8" s="32">
        <f>SUM(O9:O446)</f>
        <v>19</v>
      </c>
      <c r="P8" s="32">
        <f>SUM(P9:P446)</f>
        <v>0</v>
      </c>
      <c r="Q8" s="32">
        <f>SUM(Q9:Q446)</f>
        <v>23</v>
      </c>
      <c r="R8" s="32">
        <f>SUM(R9:R446)</f>
        <v>0</v>
      </c>
      <c r="S8" s="32">
        <f>SUM(T8:W8)</f>
        <v>6</v>
      </c>
      <c r="T8" s="32">
        <f>SUM(T9:T446)</f>
        <v>0</v>
      </c>
      <c r="U8" s="32">
        <f>SUM(U9:U446)</f>
        <v>0</v>
      </c>
      <c r="V8" s="32">
        <f>SUM(V9:V446)</f>
        <v>6</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5</v>
      </c>
      <c r="J31" s="40">
        <v>5</v>
      </c>
      <c r="K31" s="40"/>
      <c r="L31" s="40"/>
      <c r="M31" s="40"/>
      <c r="N31" s="40">
        <v>5</v>
      </c>
      <c r="O31" s="40">
        <v>5</v>
      </c>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3</v>
      </c>
      <c r="J53" s="40"/>
      <c r="K53" s="40"/>
      <c r="L53" s="40">
        <v>3</v>
      </c>
      <c r="M53" s="40"/>
      <c r="N53" s="40">
        <v>3</v>
      </c>
      <c r="O53" s="40"/>
      <c r="P53" s="40"/>
      <c r="Q53" s="40">
        <v>3</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v>
      </c>
      <c r="E106" s="40"/>
      <c r="F106" s="40"/>
      <c r="G106" s="40">
        <v>1</v>
      </c>
      <c r="H106" s="40"/>
      <c r="I106" s="40">
        <v>6</v>
      </c>
      <c r="J106" s="40"/>
      <c r="K106" s="40"/>
      <c r="L106" s="40">
        <v>6</v>
      </c>
      <c r="M106" s="40"/>
      <c r="N106" s="40">
        <v>7</v>
      </c>
      <c r="O106" s="40"/>
      <c r="P106" s="40"/>
      <c r="Q106" s="40">
        <v>7</v>
      </c>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5</v>
      </c>
      <c r="J111" s="40">
        <v>5</v>
      </c>
      <c r="K111" s="40"/>
      <c r="L111" s="40"/>
      <c r="M111" s="40"/>
      <c r="N111" s="40">
        <v>5</v>
      </c>
      <c r="O111" s="40">
        <v>5</v>
      </c>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2</v>
      </c>
      <c r="J120" s="40"/>
      <c r="K120" s="40"/>
      <c r="L120" s="40">
        <v>2</v>
      </c>
      <c r="M120" s="40"/>
      <c r="N120" s="40">
        <v>1</v>
      </c>
      <c r="O120" s="40"/>
      <c r="P120" s="40"/>
      <c r="Q120" s="40">
        <v>1</v>
      </c>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3</v>
      </c>
      <c r="J177" s="40">
        <v>1</v>
      </c>
      <c r="K177" s="40"/>
      <c r="L177" s="40">
        <v>2</v>
      </c>
      <c r="M177" s="40"/>
      <c r="N177" s="40">
        <v>3</v>
      </c>
      <c r="O177" s="40">
        <v>1</v>
      </c>
      <c r="P177" s="40"/>
      <c r="Q177" s="40">
        <v>2</v>
      </c>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v>1</v>
      </c>
      <c r="K180" s="40"/>
      <c r="L180" s="40"/>
      <c r="M180" s="40"/>
      <c r="N180" s="40">
        <v>1</v>
      </c>
      <c r="O180" s="40">
        <v>1</v>
      </c>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3</v>
      </c>
      <c r="J201" s="40"/>
      <c r="K201" s="40"/>
      <c r="L201" s="40">
        <v>3</v>
      </c>
      <c r="M201" s="40"/>
      <c r="N201" s="40">
        <v>3</v>
      </c>
      <c r="O201" s="40"/>
      <c r="P201" s="40"/>
      <c r="Q201" s="40">
        <v>3</v>
      </c>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c r="E235" s="40"/>
      <c r="F235" s="40"/>
      <c r="G235" s="40"/>
      <c r="H235" s="40"/>
      <c r="I235" s="40">
        <v>1</v>
      </c>
      <c r="J235" s="40"/>
      <c r="K235" s="40"/>
      <c r="L235" s="40">
        <v>1</v>
      </c>
      <c r="M235" s="40"/>
      <c r="N235" s="40"/>
      <c r="O235" s="40"/>
      <c r="P235" s="40"/>
      <c r="Q235" s="40"/>
      <c r="R235" s="40"/>
      <c r="S235" s="40">
        <v>1</v>
      </c>
      <c r="T235" s="40"/>
      <c r="U235" s="40"/>
      <c r="V235" s="40">
        <v>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2</v>
      </c>
      <c r="J242" s="40"/>
      <c r="K242" s="40"/>
      <c r="L242" s="40">
        <v>2</v>
      </c>
      <c r="M242" s="40"/>
      <c r="N242" s="40">
        <v>1</v>
      </c>
      <c r="O242" s="40"/>
      <c r="P242" s="40"/>
      <c r="Q242" s="40">
        <v>1</v>
      </c>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c r="E264" s="40"/>
      <c r="F264" s="40"/>
      <c r="G264" s="40"/>
      <c r="H264" s="40"/>
      <c r="I264" s="40">
        <v>7</v>
      </c>
      <c r="J264" s="40">
        <v>6</v>
      </c>
      <c r="K264" s="40"/>
      <c r="L264" s="40">
        <v>1</v>
      </c>
      <c r="M264" s="40"/>
      <c r="N264" s="40">
        <v>7</v>
      </c>
      <c r="O264" s="40">
        <v>6</v>
      </c>
      <c r="P264" s="40"/>
      <c r="Q264" s="40">
        <v>1</v>
      </c>
      <c r="R264" s="40"/>
      <c r="S264" s="40"/>
      <c r="T264" s="40"/>
      <c r="U264" s="40"/>
      <c r="V264" s="40"/>
      <c r="W264" s="40"/>
      <c r="X264" s="39">
        <v>444</v>
      </c>
      <c r="Y264" s="105"/>
      <c r="Z264" s="105"/>
    </row>
    <row r="265" spans="1:26" s="41" customFormat="1" ht="12.75">
      <c r="A265" s="90">
        <v>411011306</v>
      </c>
      <c r="B265" s="42" t="s">
        <v>254</v>
      </c>
      <c r="C265" s="99"/>
      <c r="D265" s="40"/>
      <c r="E265" s="40"/>
      <c r="F265" s="40"/>
      <c r="G265" s="40"/>
      <c r="H265" s="40"/>
      <c r="I265" s="40">
        <v>1</v>
      </c>
      <c r="J265" s="40"/>
      <c r="K265" s="40"/>
      <c r="L265" s="40">
        <v>1</v>
      </c>
      <c r="M265" s="40"/>
      <c r="N265" s="40">
        <v>1</v>
      </c>
      <c r="O265" s="40"/>
      <c r="P265" s="40"/>
      <c r="Q265" s="40">
        <v>1</v>
      </c>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3</v>
      </c>
      <c r="J294" s="40"/>
      <c r="K294" s="40"/>
      <c r="L294" s="40">
        <v>3</v>
      </c>
      <c r="M294" s="40"/>
      <c r="N294" s="40">
        <v>3</v>
      </c>
      <c r="O294" s="40"/>
      <c r="P294" s="40"/>
      <c r="Q294" s="40">
        <v>3</v>
      </c>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c r="E335" s="40"/>
      <c r="F335" s="40"/>
      <c r="G335" s="40"/>
      <c r="H335" s="40"/>
      <c r="I335" s="40">
        <v>1</v>
      </c>
      <c r="J335" s="40">
        <v>1</v>
      </c>
      <c r="K335" s="40"/>
      <c r="L335" s="40"/>
      <c r="M335" s="40"/>
      <c r="N335" s="40">
        <v>1</v>
      </c>
      <c r="O335" s="40">
        <v>1</v>
      </c>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c r="E340" s="40"/>
      <c r="F340" s="40"/>
      <c r="G340" s="40"/>
      <c r="H340" s="40"/>
      <c r="I340" s="40">
        <v>2</v>
      </c>
      <c r="J340" s="40"/>
      <c r="K340" s="40"/>
      <c r="L340" s="40">
        <v>2</v>
      </c>
      <c r="M340" s="40"/>
      <c r="N340" s="40"/>
      <c r="O340" s="40"/>
      <c r="P340" s="40"/>
      <c r="Q340" s="40"/>
      <c r="R340" s="40"/>
      <c r="S340" s="40">
        <v>2</v>
      </c>
      <c r="T340" s="40"/>
      <c r="U340" s="40"/>
      <c r="V340" s="40">
        <v>2</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c r="E346" s="40"/>
      <c r="F346" s="40"/>
      <c r="G346" s="40"/>
      <c r="H346" s="40"/>
      <c r="I346" s="40">
        <v>1</v>
      </c>
      <c r="J346" s="40"/>
      <c r="K346" s="40"/>
      <c r="L346" s="40">
        <v>1</v>
      </c>
      <c r="M346" s="40"/>
      <c r="N346" s="40"/>
      <c r="O346" s="40"/>
      <c r="P346" s="40"/>
      <c r="Q346" s="40"/>
      <c r="R346" s="40"/>
      <c r="S346" s="40">
        <v>1</v>
      </c>
      <c r="T346" s="40"/>
      <c r="U346" s="40"/>
      <c r="V346" s="40">
        <v>1</v>
      </c>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1</v>
      </c>
      <c r="J402" s="40"/>
      <c r="K402" s="40"/>
      <c r="L402" s="40">
        <v>1</v>
      </c>
      <c r="M402" s="40"/>
      <c r="N402" s="40">
        <v>1</v>
      </c>
      <c r="O402" s="40"/>
      <c r="P402" s="40"/>
      <c r="Q402" s="40">
        <v>1</v>
      </c>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12</v>
      </c>
      <c r="J447" s="32">
        <f>SUM(J448:J507)</f>
        <v>3</v>
      </c>
      <c r="K447" s="32">
        <f>SUM(K448:K507)</f>
        <v>0</v>
      </c>
      <c r="L447" s="32">
        <f>SUM(L448:L507)</f>
        <v>9</v>
      </c>
      <c r="M447" s="32">
        <f>SUM(M448:M507)</f>
        <v>0</v>
      </c>
      <c r="N447" s="32">
        <f>SUM(O447:R447)</f>
        <v>12</v>
      </c>
      <c r="O447" s="32">
        <f>SUM(O448:O507)</f>
        <v>3</v>
      </c>
      <c r="P447" s="32">
        <f>SUM(P448:P507)</f>
        <v>0</v>
      </c>
      <c r="Q447" s="32">
        <f>SUM(Q448:Q507)</f>
        <v>9</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9</v>
      </c>
      <c r="J498" s="40">
        <v>2</v>
      </c>
      <c r="K498" s="40"/>
      <c r="L498" s="40">
        <v>7</v>
      </c>
      <c r="M498" s="40"/>
      <c r="N498" s="40">
        <v>9</v>
      </c>
      <c r="O498" s="40">
        <v>2</v>
      </c>
      <c r="P498" s="40"/>
      <c r="Q498" s="40">
        <v>7</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v>
      </c>
      <c r="J500" s="40">
        <v>1</v>
      </c>
      <c r="K500" s="40"/>
      <c r="L500" s="40"/>
      <c r="M500" s="40"/>
      <c r="N500" s="40">
        <v>1</v>
      </c>
      <c r="O500" s="40">
        <v>1</v>
      </c>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1</v>
      </c>
      <c r="J502" s="40"/>
      <c r="K502" s="40"/>
      <c r="L502" s="40">
        <v>1</v>
      </c>
      <c r="M502" s="40"/>
      <c r="N502" s="40">
        <v>1</v>
      </c>
      <c r="O502" s="40"/>
      <c r="P502" s="40"/>
      <c r="Q502" s="40">
        <v>1</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27</v>
      </c>
      <c r="J508" s="32">
        <f>SUM(J509:J538)</f>
        <v>4</v>
      </c>
      <c r="K508" s="32">
        <f>SUM(K509:K538)</f>
        <v>0</v>
      </c>
      <c r="L508" s="32">
        <f>SUM(L509:L538)</f>
        <v>23</v>
      </c>
      <c r="M508" s="32">
        <f>SUM(M509:M538)</f>
        <v>0</v>
      </c>
      <c r="N508" s="32">
        <f>SUM(O508:R508)</f>
        <v>25</v>
      </c>
      <c r="O508" s="32">
        <f>SUM(O509:O538)</f>
        <v>4</v>
      </c>
      <c r="P508" s="32">
        <f>SUM(P509:P538)</f>
        <v>0</v>
      </c>
      <c r="Q508" s="32">
        <f>SUM(Q509:Q538)</f>
        <v>21</v>
      </c>
      <c r="R508" s="32">
        <f>SUM(R509:R538)</f>
        <v>0</v>
      </c>
      <c r="S508" s="32">
        <f>SUM(T508:W508)</f>
        <v>2</v>
      </c>
      <c r="T508" s="32">
        <f>SUM(T509:T538)</f>
        <v>0</v>
      </c>
      <c r="U508" s="32">
        <f>SUM(U509:U538)</f>
        <v>0</v>
      </c>
      <c r="V508" s="32">
        <f>SUM(V509:V538)</f>
        <v>2</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1</v>
      </c>
      <c r="J518" s="6"/>
      <c r="K518" s="6"/>
      <c r="L518" s="6">
        <v>1</v>
      </c>
      <c r="M518" s="6"/>
      <c r="N518" s="6">
        <v>1</v>
      </c>
      <c r="O518" s="6"/>
      <c r="P518" s="6"/>
      <c r="Q518" s="6">
        <v>1</v>
      </c>
      <c r="R518" s="6"/>
      <c r="S518" s="6"/>
      <c r="T518" s="6"/>
      <c r="U518" s="6"/>
      <c r="V518" s="6"/>
      <c r="W518" s="6"/>
      <c r="X518" s="5">
        <v>160</v>
      </c>
    </row>
    <row r="519" spans="1:24" ht="25.5">
      <c r="A519" s="89">
        <v>421100010</v>
      </c>
      <c r="B519" s="30" t="s">
        <v>493</v>
      </c>
      <c r="C519" s="99"/>
      <c r="D519" s="6"/>
      <c r="E519" s="6"/>
      <c r="F519" s="6"/>
      <c r="G519" s="6"/>
      <c r="H519" s="6"/>
      <c r="I519" s="6">
        <v>17</v>
      </c>
      <c r="J519" s="6">
        <v>1</v>
      </c>
      <c r="K519" s="6"/>
      <c r="L519" s="6">
        <v>16</v>
      </c>
      <c r="M519" s="6"/>
      <c r="N519" s="6">
        <v>16</v>
      </c>
      <c r="O519" s="6">
        <v>1</v>
      </c>
      <c r="P519" s="6"/>
      <c r="Q519" s="6">
        <v>15</v>
      </c>
      <c r="R519" s="6"/>
      <c r="S519" s="6">
        <v>1</v>
      </c>
      <c r="T519" s="6"/>
      <c r="U519" s="6"/>
      <c r="V519" s="6">
        <v>1</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4</v>
      </c>
      <c r="J529" s="40">
        <v>1</v>
      </c>
      <c r="K529" s="40"/>
      <c r="L529" s="40">
        <v>3</v>
      </c>
      <c r="M529" s="40"/>
      <c r="N529" s="40">
        <v>4</v>
      </c>
      <c r="O529" s="40">
        <v>1</v>
      </c>
      <c r="P529" s="40"/>
      <c r="Q529" s="40">
        <v>3</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2</v>
      </c>
      <c r="J534" s="40">
        <v>1</v>
      </c>
      <c r="K534" s="40"/>
      <c r="L534" s="40">
        <v>1</v>
      </c>
      <c r="M534" s="40"/>
      <c r="N534" s="40">
        <v>2</v>
      </c>
      <c r="O534" s="40">
        <v>1</v>
      </c>
      <c r="P534" s="40"/>
      <c r="Q534" s="40">
        <v>1</v>
      </c>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2</v>
      </c>
      <c r="J535" s="40">
        <v>1</v>
      </c>
      <c r="K535" s="40"/>
      <c r="L535" s="40">
        <v>1</v>
      </c>
      <c r="M535" s="40"/>
      <c r="N535" s="40">
        <v>1</v>
      </c>
      <c r="O535" s="40">
        <v>1</v>
      </c>
      <c r="P535" s="40"/>
      <c r="Q535" s="40"/>
      <c r="R535" s="40"/>
      <c r="S535" s="40">
        <v>1</v>
      </c>
      <c r="T535" s="40"/>
      <c r="U535" s="40"/>
      <c r="V535" s="40">
        <v>1</v>
      </c>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1</v>
      </c>
      <c r="J539" s="32">
        <v>1</v>
      </c>
      <c r="K539" s="32"/>
      <c r="L539" s="32"/>
      <c r="M539" s="32"/>
      <c r="N539" s="32">
        <v>1</v>
      </c>
      <c r="O539" s="32">
        <v>1</v>
      </c>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4</v>
      </c>
      <c r="J542" s="32"/>
      <c r="K542" s="32"/>
      <c r="L542" s="32">
        <v>4</v>
      </c>
      <c r="M542" s="32"/>
      <c r="N542" s="32">
        <v>4</v>
      </c>
      <c r="O542" s="32"/>
      <c r="P542" s="32"/>
      <c r="Q542" s="32">
        <v>4</v>
      </c>
      <c r="R542" s="32"/>
      <c r="S542" s="32"/>
      <c r="T542" s="32"/>
      <c r="U542" s="32"/>
      <c r="V542" s="32"/>
      <c r="W542" s="32"/>
      <c r="X542" s="34">
        <v>60</v>
      </c>
    </row>
    <row r="543" spans="1:24" ht="12.75">
      <c r="A543" s="92">
        <v>600030000</v>
      </c>
      <c r="B543" s="35" t="s">
        <v>2336</v>
      </c>
      <c r="C543" s="98"/>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1</v>
      </c>
      <c r="E551" s="7">
        <f>SUM(E8,E447,E508,E539:E550)</f>
        <v>0</v>
      </c>
      <c r="F551" s="7">
        <f>SUM(F8,F447,F508,F539:F550)</f>
        <v>0</v>
      </c>
      <c r="G551" s="7">
        <f>SUM(G8,G447,G508,G539:G550)</f>
        <v>1</v>
      </c>
      <c r="H551" s="7">
        <f>SUM(H8,H447,H508,H539:H550)</f>
        <v>0</v>
      </c>
      <c r="I551" s="7">
        <f>SUM(J551:M551)</f>
        <v>93</v>
      </c>
      <c r="J551" s="7">
        <f>SUM(J8,J447,J508,J539:J550)</f>
        <v>27</v>
      </c>
      <c r="K551" s="7">
        <f>SUM(K8,K447,K508,K539:K550)</f>
        <v>0</v>
      </c>
      <c r="L551" s="7">
        <f>SUM(L8,L447,L508,L539:L550)</f>
        <v>66</v>
      </c>
      <c r="M551" s="7">
        <f>SUM(M8,M447,M508,M539:M550)</f>
        <v>0</v>
      </c>
      <c r="N551" s="7">
        <f>SUM(O551:R551)</f>
        <v>86</v>
      </c>
      <c r="O551" s="7">
        <f>SUM(O8,O447,O508,O539:O550)</f>
        <v>27</v>
      </c>
      <c r="P551" s="7">
        <f>SUM(P8,P447,P508,P539:P550)</f>
        <v>0</v>
      </c>
      <c r="Q551" s="7">
        <f>SUM(Q8,Q447,Q508,Q539:Q550)</f>
        <v>59</v>
      </c>
      <c r="R551" s="7">
        <f>SUM(R8,R447,R508,R539:R550)</f>
        <v>0</v>
      </c>
      <c r="S551" s="7">
        <f>SUM(T551:W551)</f>
        <v>8</v>
      </c>
      <c r="T551" s="7">
        <f>SUM(T8,T447,T508,T539:T550)</f>
        <v>0</v>
      </c>
      <c r="U551" s="7">
        <f>SUM(U8,U447,U508,U539:U550)</f>
        <v>0</v>
      </c>
      <c r="V551" s="7">
        <f>SUM(V8,V447,V508,V539:V550)</f>
        <v>8</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2</v>
      </c>
      <c r="J553" s="32">
        <f>SUM(J554:J742)</f>
        <v>2</v>
      </c>
      <c r="K553" s="32">
        <f>SUM(K554:K742)</f>
        <v>0</v>
      </c>
      <c r="L553" s="32">
        <f>SUM(L554:L742)</f>
        <v>0</v>
      </c>
      <c r="M553" s="32">
        <f>SUM(M554:M742)</f>
        <v>0</v>
      </c>
      <c r="N553" s="32">
        <f>SUM(O553:R553)</f>
        <v>2</v>
      </c>
      <c r="O553" s="32">
        <f>SUM(O554:O742)</f>
        <v>2</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c r="E738" s="40"/>
      <c r="F738" s="40"/>
      <c r="G738" s="40"/>
      <c r="H738" s="40"/>
      <c r="I738" s="40">
        <v>1</v>
      </c>
      <c r="J738" s="40">
        <v>1</v>
      </c>
      <c r="K738" s="40"/>
      <c r="L738" s="40"/>
      <c r="M738" s="40"/>
      <c r="N738" s="40">
        <v>1</v>
      </c>
      <c r="O738" s="40">
        <v>1</v>
      </c>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1</v>
      </c>
      <c r="J741" s="6">
        <v>1</v>
      </c>
      <c r="K741" s="6"/>
      <c r="L741" s="6"/>
      <c r="M741" s="6"/>
      <c r="N741" s="6">
        <v>1</v>
      </c>
      <c r="O741" s="6">
        <v>1</v>
      </c>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2</v>
      </c>
      <c r="J754" s="7">
        <f>SUM(J553,J743:J753)</f>
        <v>2</v>
      </c>
      <c r="K754" s="7">
        <f>SUM(K553,K743:K753)</f>
        <v>0</v>
      </c>
      <c r="L754" s="7">
        <f>SUM(L553,L743:L753)</f>
        <v>0</v>
      </c>
      <c r="M754" s="7">
        <f>SUM(M553,M743:M753)</f>
        <v>0</v>
      </c>
      <c r="N754" s="7">
        <f>SUM(O754:R754)</f>
        <v>2</v>
      </c>
      <c r="O754" s="7">
        <f>SUM(O553,O743:O753)</f>
        <v>2</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15</v>
      </c>
      <c r="E756" s="32">
        <f>SUM(E757:E765)</f>
        <v>0</v>
      </c>
      <c r="F756" s="32">
        <f>SUM(F757:F765)</f>
        <v>0</v>
      </c>
      <c r="G756" s="32">
        <f>SUM(G757:G765)</f>
        <v>15</v>
      </c>
      <c r="H756" s="32">
        <f>SUM(H757:H765)</f>
        <v>0</v>
      </c>
      <c r="I756" s="32">
        <f>SUM(J756:M756)</f>
        <v>134</v>
      </c>
      <c r="J756" s="32">
        <f>SUM(J757:J765)</f>
        <v>1</v>
      </c>
      <c r="K756" s="32">
        <f>SUM(K757:K765)</f>
        <v>0</v>
      </c>
      <c r="L756" s="32">
        <f>SUM(L757:L765)</f>
        <v>133</v>
      </c>
      <c r="M756" s="32">
        <f>SUM(M757:M765)</f>
        <v>0</v>
      </c>
      <c r="N756" s="32">
        <f>SUM(O756:R756)</f>
        <v>148</v>
      </c>
      <c r="O756" s="32">
        <f>SUM(O757:O765)</f>
        <v>1</v>
      </c>
      <c r="P756" s="32">
        <f>SUM(P757:P765)</f>
        <v>0</v>
      </c>
      <c r="Q756" s="32">
        <f>SUM(Q757:Q765)</f>
        <v>147</v>
      </c>
      <c r="R756" s="32">
        <f>SUM(R757:R765)</f>
        <v>0</v>
      </c>
      <c r="S756" s="32">
        <f>SUM(T756:W756)</f>
        <v>1</v>
      </c>
      <c r="T756" s="32">
        <f>SUM(T757:T765)</f>
        <v>0</v>
      </c>
      <c r="U756" s="32">
        <f>SUM(U757:U765)</f>
        <v>0</v>
      </c>
      <c r="V756" s="32">
        <f>SUM(V757:V765)</f>
        <v>1</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13</v>
      </c>
      <c r="E760" s="6"/>
      <c r="F760" s="6"/>
      <c r="G760" s="6">
        <v>13</v>
      </c>
      <c r="H760" s="6"/>
      <c r="I760" s="6">
        <v>113</v>
      </c>
      <c r="J760" s="6"/>
      <c r="K760" s="6"/>
      <c r="L760" s="6">
        <v>113</v>
      </c>
      <c r="M760" s="6"/>
      <c r="N760" s="6">
        <v>126</v>
      </c>
      <c r="O760" s="6"/>
      <c r="P760" s="6"/>
      <c r="Q760" s="6">
        <v>126</v>
      </c>
      <c r="R760" s="6"/>
      <c r="S760" s="6"/>
      <c r="T760" s="6"/>
      <c r="U760" s="6"/>
      <c r="V760" s="6"/>
      <c r="W760" s="6"/>
      <c r="X760" s="5">
        <v>324</v>
      </c>
    </row>
    <row r="761" spans="1:24" ht="38.25">
      <c r="A761" s="89">
        <v>321040000</v>
      </c>
      <c r="B761" s="30" t="s">
        <v>678</v>
      </c>
      <c r="C761" s="99"/>
      <c r="D761" s="6">
        <v>2</v>
      </c>
      <c r="E761" s="6"/>
      <c r="F761" s="6"/>
      <c r="G761" s="6">
        <v>2</v>
      </c>
      <c r="H761" s="6"/>
      <c r="I761" s="6">
        <v>21</v>
      </c>
      <c r="J761" s="6">
        <v>1</v>
      </c>
      <c r="K761" s="6"/>
      <c r="L761" s="6">
        <v>20</v>
      </c>
      <c r="M761" s="6"/>
      <c r="N761" s="6">
        <v>22</v>
      </c>
      <c r="O761" s="6">
        <v>1</v>
      </c>
      <c r="P761" s="6"/>
      <c r="Q761" s="6">
        <v>21</v>
      </c>
      <c r="R761" s="6"/>
      <c r="S761" s="6">
        <v>1</v>
      </c>
      <c r="T761" s="6"/>
      <c r="U761" s="6"/>
      <c r="V761" s="6">
        <v>1</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22</v>
      </c>
      <c r="E766" s="32">
        <f>SUM(E767:E861)</f>
        <v>16</v>
      </c>
      <c r="F766" s="32">
        <f>SUM(F767:F861)</f>
        <v>0</v>
      </c>
      <c r="G766" s="32">
        <f>SUM(G767:G861)</f>
        <v>6</v>
      </c>
      <c r="H766" s="32">
        <f>SUM(H767:H861)</f>
        <v>0</v>
      </c>
      <c r="I766" s="32">
        <f>SUM(J766:M766)</f>
        <v>212</v>
      </c>
      <c r="J766" s="32">
        <f>SUM(J767:J861)</f>
        <v>143</v>
      </c>
      <c r="K766" s="32">
        <f>SUM(K767:K861)</f>
        <v>0</v>
      </c>
      <c r="L766" s="32">
        <f>SUM(L767:L861)</f>
        <v>69</v>
      </c>
      <c r="M766" s="32">
        <f>SUM(M767:M861)</f>
        <v>0</v>
      </c>
      <c r="N766" s="32">
        <f>SUM(O766:R766)</f>
        <v>195</v>
      </c>
      <c r="O766" s="32">
        <f>SUM(O767:O861)</f>
        <v>159</v>
      </c>
      <c r="P766" s="32">
        <f>SUM(P767:P861)</f>
        <v>0</v>
      </c>
      <c r="Q766" s="32">
        <f>SUM(Q767:Q861)</f>
        <v>36</v>
      </c>
      <c r="R766" s="32">
        <f>SUM(R767:R861)</f>
        <v>0</v>
      </c>
      <c r="S766" s="32">
        <f>SUM(T766:W766)</f>
        <v>39</v>
      </c>
      <c r="T766" s="32">
        <f>SUM(T767:T861)</f>
        <v>0</v>
      </c>
      <c r="U766" s="32">
        <f>SUM(U767:U861)</f>
        <v>0</v>
      </c>
      <c r="V766" s="32">
        <f>SUM(V767:V861)</f>
        <v>39</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c r="A776" s="89">
        <v>301020300</v>
      </c>
      <c r="B776" s="30" t="s">
        <v>686</v>
      </c>
      <c r="C776" s="99"/>
      <c r="D776" s="6"/>
      <c r="E776" s="6"/>
      <c r="F776" s="6"/>
      <c r="G776" s="6"/>
      <c r="H776" s="6"/>
      <c r="I776" s="6">
        <v>1</v>
      </c>
      <c r="J776" s="6"/>
      <c r="K776" s="6"/>
      <c r="L776" s="6">
        <v>1</v>
      </c>
      <c r="M776" s="6"/>
      <c r="N776" s="6"/>
      <c r="O776" s="6"/>
      <c r="P776" s="6"/>
      <c r="Q776" s="6"/>
      <c r="R776" s="6"/>
      <c r="S776" s="6">
        <v>1</v>
      </c>
      <c r="T776" s="6"/>
      <c r="U776" s="6"/>
      <c r="V776" s="6">
        <v>1</v>
      </c>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1</v>
      </c>
      <c r="E781" s="6">
        <v>1</v>
      </c>
      <c r="F781" s="6"/>
      <c r="G781" s="6"/>
      <c r="H781" s="6"/>
      <c r="I781" s="6">
        <v>1</v>
      </c>
      <c r="J781" s="6"/>
      <c r="K781" s="6"/>
      <c r="L781" s="6">
        <v>1</v>
      </c>
      <c r="M781" s="6"/>
      <c r="N781" s="6">
        <v>2</v>
      </c>
      <c r="O781" s="6">
        <v>1</v>
      </c>
      <c r="P781" s="6"/>
      <c r="Q781" s="6">
        <v>1</v>
      </c>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c r="A789" s="89">
        <v>302010000</v>
      </c>
      <c r="B789" s="30" t="s">
        <v>698</v>
      </c>
      <c r="C789" s="99"/>
      <c r="D789" s="6"/>
      <c r="E789" s="6"/>
      <c r="F789" s="6"/>
      <c r="G789" s="6"/>
      <c r="H789" s="6"/>
      <c r="I789" s="6">
        <v>1</v>
      </c>
      <c r="J789" s="6"/>
      <c r="K789" s="6"/>
      <c r="L789" s="6">
        <v>1</v>
      </c>
      <c r="M789" s="6"/>
      <c r="N789" s="6">
        <v>1</v>
      </c>
      <c r="O789" s="6"/>
      <c r="P789" s="6"/>
      <c r="Q789" s="6">
        <v>1</v>
      </c>
      <c r="R789" s="6"/>
      <c r="S789" s="6"/>
      <c r="T789" s="6"/>
      <c r="U789" s="6"/>
      <c r="V789" s="6"/>
      <c r="W789" s="6"/>
      <c r="X789" s="5">
        <v>345</v>
      </c>
    </row>
    <row r="790" spans="1:24" ht="12.75">
      <c r="A790" s="89">
        <v>302020000</v>
      </c>
      <c r="B790" s="30" t="s">
        <v>699</v>
      </c>
      <c r="C790" s="99"/>
      <c r="D790" s="6"/>
      <c r="E790" s="6"/>
      <c r="F790" s="6"/>
      <c r="G790" s="6"/>
      <c r="H790" s="6"/>
      <c r="I790" s="6">
        <v>1</v>
      </c>
      <c r="J790" s="6"/>
      <c r="K790" s="6"/>
      <c r="L790" s="6">
        <v>1</v>
      </c>
      <c r="M790" s="6"/>
      <c r="N790" s="6"/>
      <c r="O790" s="6"/>
      <c r="P790" s="6"/>
      <c r="Q790" s="6"/>
      <c r="R790" s="6"/>
      <c r="S790" s="6">
        <v>1</v>
      </c>
      <c r="T790" s="6"/>
      <c r="U790" s="6"/>
      <c r="V790" s="6">
        <v>1</v>
      </c>
      <c r="W790" s="6"/>
      <c r="X790" s="5">
        <v>374</v>
      </c>
    </row>
    <row r="791" spans="1:24" ht="12.75">
      <c r="A791" s="89">
        <v>302020100</v>
      </c>
      <c r="B791" s="30" t="s">
        <v>700</v>
      </c>
      <c r="C791" s="99"/>
      <c r="D791" s="6"/>
      <c r="E791" s="6"/>
      <c r="F791" s="6"/>
      <c r="G791" s="6"/>
      <c r="H791" s="6"/>
      <c r="I791" s="6">
        <v>3</v>
      </c>
      <c r="J791" s="6">
        <v>2</v>
      </c>
      <c r="K791" s="6"/>
      <c r="L791" s="6">
        <v>1</v>
      </c>
      <c r="M791" s="6"/>
      <c r="N791" s="6">
        <v>2</v>
      </c>
      <c r="O791" s="6">
        <v>2</v>
      </c>
      <c r="P791" s="6"/>
      <c r="Q791" s="6"/>
      <c r="R791" s="6"/>
      <c r="S791" s="6">
        <v>1</v>
      </c>
      <c r="T791" s="6"/>
      <c r="U791" s="6"/>
      <c r="V791" s="6">
        <v>1</v>
      </c>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c r="E795" s="6"/>
      <c r="F795" s="6"/>
      <c r="G795" s="6"/>
      <c r="H795" s="6"/>
      <c r="I795" s="6">
        <v>2</v>
      </c>
      <c r="J795" s="6">
        <v>1</v>
      </c>
      <c r="K795" s="6"/>
      <c r="L795" s="6">
        <v>1</v>
      </c>
      <c r="M795" s="6"/>
      <c r="N795" s="6">
        <v>1</v>
      </c>
      <c r="O795" s="6">
        <v>1</v>
      </c>
      <c r="P795" s="6"/>
      <c r="Q795" s="6"/>
      <c r="R795" s="6"/>
      <c r="S795" s="6">
        <v>1</v>
      </c>
      <c r="T795" s="6"/>
      <c r="U795" s="6"/>
      <c r="V795" s="6">
        <v>1</v>
      </c>
      <c r="W795" s="6"/>
      <c r="X795" s="5">
        <v>298</v>
      </c>
    </row>
    <row r="796" spans="1:24" ht="12.75">
      <c r="A796" s="89">
        <v>302070000</v>
      </c>
      <c r="B796" s="30" t="s">
        <v>705</v>
      </c>
      <c r="C796" s="99"/>
      <c r="D796" s="6"/>
      <c r="E796" s="6"/>
      <c r="F796" s="6"/>
      <c r="G796" s="6"/>
      <c r="H796" s="6"/>
      <c r="I796" s="6">
        <v>1</v>
      </c>
      <c r="J796" s="6"/>
      <c r="K796" s="6"/>
      <c r="L796" s="6">
        <v>1</v>
      </c>
      <c r="M796" s="6"/>
      <c r="N796" s="6"/>
      <c r="O796" s="6"/>
      <c r="P796" s="6"/>
      <c r="Q796" s="6"/>
      <c r="R796" s="6"/>
      <c r="S796" s="6">
        <v>1</v>
      </c>
      <c r="T796" s="6"/>
      <c r="U796" s="6"/>
      <c r="V796" s="6">
        <v>1</v>
      </c>
      <c r="W796" s="6"/>
      <c r="X796" s="5">
        <v>345</v>
      </c>
    </row>
    <row r="797" spans="1:24" ht="12.75">
      <c r="A797" s="89">
        <v>302080000</v>
      </c>
      <c r="B797" s="30" t="s">
        <v>706</v>
      </c>
      <c r="C797" s="99"/>
      <c r="D797" s="6"/>
      <c r="E797" s="6"/>
      <c r="F797" s="6"/>
      <c r="G797" s="6"/>
      <c r="H797" s="6"/>
      <c r="I797" s="6">
        <v>1</v>
      </c>
      <c r="J797" s="6">
        <v>1</v>
      </c>
      <c r="K797" s="6"/>
      <c r="L797" s="6"/>
      <c r="M797" s="6"/>
      <c r="N797" s="6">
        <v>1</v>
      </c>
      <c r="O797" s="6">
        <v>1</v>
      </c>
      <c r="P797" s="6"/>
      <c r="Q797" s="6"/>
      <c r="R797" s="6"/>
      <c r="S797" s="6"/>
      <c r="T797" s="6"/>
      <c r="U797" s="6"/>
      <c r="V797" s="6"/>
      <c r="W797" s="6"/>
      <c r="X797" s="5">
        <v>345</v>
      </c>
    </row>
    <row r="798" spans="1:24" ht="12.75">
      <c r="A798" s="89">
        <v>302090000</v>
      </c>
      <c r="B798" s="30" t="s">
        <v>707</v>
      </c>
      <c r="C798" s="99"/>
      <c r="D798" s="6">
        <v>1</v>
      </c>
      <c r="E798" s="6">
        <v>1</v>
      </c>
      <c r="F798" s="6"/>
      <c r="G798" s="6"/>
      <c r="H798" s="6"/>
      <c r="I798" s="6">
        <v>1</v>
      </c>
      <c r="J798" s="6"/>
      <c r="K798" s="6"/>
      <c r="L798" s="6">
        <v>1</v>
      </c>
      <c r="M798" s="6"/>
      <c r="N798" s="6">
        <v>1</v>
      </c>
      <c r="O798" s="6">
        <v>1</v>
      </c>
      <c r="P798" s="6"/>
      <c r="Q798" s="6"/>
      <c r="R798" s="6"/>
      <c r="S798" s="6">
        <v>1</v>
      </c>
      <c r="T798" s="6"/>
      <c r="U798" s="6"/>
      <c r="V798" s="6">
        <v>1</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c r="A805" s="89">
        <v>304010000</v>
      </c>
      <c r="B805" s="30" t="s">
        <v>714</v>
      </c>
      <c r="C805" s="99"/>
      <c r="D805" s="6">
        <v>1</v>
      </c>
      <c r="E805" s="6"/>
      <c r="F805" s="6"/>
      <c r="G805" s="6">
        <v>1</v>
      </c>
      <c r="H805" s="6"/>
      <c r="I805" s="6"/>
      <c r="J805" s="6"/>
      <c r="K805" s="6"/>
      <c r="L805" s="6"/>
      <c r="M805" s="6"/>
      <c r="N805" s="6">
        <v>1</v>
      </c>
      <c r="O805" s="6"/>
      <c r="P805" s="6"/>
      <c r="Q805" s="6">
        <v>1</v>
      </c>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c r="A807" s="89">
        <v>304030000</v>
      </c>
      <c r="B807" s="30" t="s">
        <v>716</v>
      </c>
      <c r="C807" s="99"/>
      <c r="D807" s="6"/>
      <c r="E807" s="6"/>
      <c r="F807" s="6"/>
      <c r="G807" s="6"/>
      <c r="H807" s="6"/>
      <c r="I807" s="6">
        <v>7</v>
      </c>
      <c r="J807" s="6">
        <v>3</v>
      </c>
      <c r="K807" s="6"/>
      <c r="L807" s="6">
        <v>4</v>
      </c>
      <c r="M807" s="6"/>
      <c r="N807" s="6">
        <v>5</v>
      </c>
      <c r="O807" s="6">
        <v>3</v>
      </c>
      <c r="P807" s="6"/>
      <c r="Q807" s="6">
        <v>2</v>
      </c>
      <c r="R807" s="6"/>
      <c r="S807" s="6">
        <v>2</v>
      </c>
      <c r="T807" s="6"/>
      <c r="U807" s="6"/>
      <c r="V807" s="6">
        <v>2</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v>
      </c>
      <c r="E812" s="6">
        <v>1</v>
      </c>
      <c r="F812" s="6"/>
      <c r="G812" s="6"/>
      <c r="H812" s="6"/>
      <c r="I812" s="6">
        <v>17</v>
      </c>
      <c r="J812" s="6">
        <v>15</v>
      </c>
      <c r="K812" s="6"/>
      <c r="L812" s="6">
        <v>2</v>
      </c>
      <c r="M812" s="6"/>
      <c r="N812" s="6">
        <v>17</v>
      </c>
      <c r="O812" s="6">
        <v>16</v>
      </c>
      <c r="P812" s="6"/>
      <c r="Q812" s="6">
        <v>1</v>
      </c>
      <c r="R812" s="6"/>
      <c r="S812" s="6">
        <v>1</v>
      </c>
      <c r="T812" s="6"/>
      <c r="U812" s="6"/>
      <c r="V812" s="6">
        <v>1</v>
      </c>
      <c r="W812" s="6"/>
      <c r="X812" s="5">
        <v>315</v>
      </c>
    </row>
    <row r="813" spans="1:24" ht="12.75">
      <c r="A813" s="89">
        <v>304080000</v>
      </c>
      <c r="B813" s="30" t="s">
        <v>720</v>
      </c>
      <c r="C813" s="99"/>
      <c r="D813" s="6"/>
      <c r="E813" s="6"/>
      <c r="F813" s="6"/>
      <c r="G813" s="6"/>
      <c r="H813" s="6"/>
      <c r="I813" s="6">
        <v>2</v>
      </c>
      <c r="J813" s="6">
        <v>2</v>
      </c>
      <c r="K813" s="6"/>
      <c r="L813" s="6"/>
      <c r="M813" s="6"/>
      <c r="N813" s="6">
        <v>2</v>
      </c>
      <c r="O813" s="6">
        <v>2</v>
      </c>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c r="E815" s="6"/>
      <c r="F815" s="6"/>
      <c r="G815" s="6"/>
      <c r="H815" s="6"/>
      <c r="I815" s="6">
        <v>2</v>
      </c>
      <c r="J815" s="6"/>
      <c r="K815" s="6"/>
      <c r="L815" s="6">
        <v>2</v>
      </c>
      <c r="M815" s="6"/>
      <c r="N815" s="6">
        <v>1</v>
      </c>
      <c r="O815" s="6"/>
      <c r="P815" s="6"/>
      <c r="Q815" s="6">
        <v>1</v>
      </c>
      <c r="R815" s="6"/>
      <c r="S815" s="6">
        <v>1</v>
      </c>
      <c r="T815" s="6"/>
      <c r="U815" s="6"/>
      <c r="V815" s="6">
        <v>1</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1</v>
      </c>
      <c r="E817" s="6">
        <v>1</v>
      </c>
      <c r="F817" s="6"/>
      <c r="G817" s="6"/>
      <c r="H817" s="6"/>
      <c r="I817" s="6">
        <v>57</v>
      </c>
      <c r="J817" s="6">
        <v>41</v>
      </c>
      <c r="K817" s="6"/>
      <c r="L817" s="6">
        <v>16</v>
      </c>
      <c r="M817" s="6"/>
      <c r="N817" s="6">
        <v>44</v>
      </c>
      <c r="O817" s="6">
        <v>42</v>
      </c>
      <c r="P817" s="6"/>
      <c r="Q817" s="6">
        <v>2</v>
      </c>
      <c r="R817" s="6"/>
      <c r="S817" s="6">
        <v>14</v>
      </c>
      <c r="T817" s="6"/>
      <c r="U817" s="6"/>
      <c r="V817" s="6">
        <v>14</v>
      </c>
      <c r="W817" s="6"/>
      <c r="X817" s="5">
        <v>280</v>
      </c>
    </row>
    <row r="818" spans="1:24" ht="12.75">
      <c r="A818" s="89">
        <v>304090300</v>
      </c>
      <c r="B818" s="30" t="s">
        <v>725</v>
      </c>
      <c r="C818" s="99"/>
      <c r="D818" s="6">
        <v>3</v>
      </c>
      <c r="E818" s="6">
        <v>3</v>
      </c>
      <c r="F818" s="6"/>
      <c r="G818" s="6"/>
      <c r="H818" s="6"/>
      <c r="I818" s="6"/>
      <c r="J818" s="6"/>
      <c r="K818" s="6"/>
      <c r="L818" s="6"/>
      <c r="M818" s="6"/>
      <c r="N818" s="6">
        <v>3</v>
      </c>
      <c r="O818" s="6">
        <v>3</v>
      </c>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c r="A821" s="89">
        <v>305010100</v>
      </c>
      <c r="B821" s="30" t="s">
        <v>728</v>
      </c>
      <c r="C821" s="99"/>
      <c r="D821" s="6"/>
      <c r="E821" s="6"/>
      <c r="F821" s="6"/>
      <c r="G821" s="6"/>
      <c r="H821" s="6"/>
      <c r="I821" s="6">
        <v>1</v>
      </c>
      <c r="J821" s="6">
        <v>1</v>
      </c>
      <c r="K821" s="6"/>
      <c r="L821" s="6"/>
      <c r="M821" s="6"/>
      <c r="N821" s="6">
        <v>1</v>
      </c>
      <c r="O821" s="6">
        <v>1</v>
      </c>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v>1</v>
      </c>
      <c r="E824" s="6"/>
      <c r="F824" s="6"/>
      <c r="G824" s="6">
        <v>1</v>
      </c>
      <c r="H824" s="6"/>
      <c r="I824" s="6">
        <v>2</v>
      </c>
      <c r="J824" s="6"/>
      <c r="K824" s="6"/>
      <c r="L824" s="6">
        <v>2</v>
      </c>
      <c r="M824" s="6"/>
      <c r="N824" s="6">
        <v>2</v>
      </c>
      <c r="O824" s="6"/>
      <c r="P824" s="6"/>
      <c r="Q824" s="6">
        <v>2</v>
      </c>
      <c r="R824" s="6"/>
      <c r="S824" s="6">
        <v>1</v>
      </c>
      <c r="T824" s="6"/>
      <c r="U824" s="6"/>
      <c r="V824" s="6">
        <v>1</v>
      </c>
      <c r="W824" s="6"/>
      <c r="X824" s="5">
        <v>327</v>
      </c>
    </row>
    <row r="825" spans="1:24" ht="12.75">
      <c r="A825" s="89">
        <v>305010500</v>
      </c>
      <c r="B825" s="30" t="s">
        <v>732</v>
      </c>
      <c r="C825" s="99"/>
      <c r="D825" s="6"/>
      <c r="E825" s="6"/>
      <c r="F825" s="6"/>
      <c r="G825" s="6"/>
      <c r="H825" s="6"/>
      <c r="I825" s="6">
        <v>2</v>
      </c>
      <c r="J825" s="6">
        <v>2</v>
      </c>
      <c r="K825" s="6"/>
      <c r="L825" s="6"/>
      <c r="M825" s="6"/>
      <c r="N825" s="6">
        <v>2</v>
      </c>
      <c r="O825" s="6">
        <v>2</v>
      </c>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v>
      </c>
      <c r="E831" s="6"/>
      <c r="F831" s="6"/>
      <c r="G831" s="6">
        <v>1</v>
      </c>
      <c r="H831" s="6"/>
      <c r="I831" s="6">
        <v>6</v>
      </c>
      <c r="J831" s="6">
        <v>5</v>
      </c>
      <c r="K831" s="6"/>
      <c r="L831" s="6">
        <v>1</v>
      </c>
      <c r="M831" s="6"/>
      <c r="N831" s="6">
        <v>6</v>
      </c>
      <c r="O831" s="6">
        <v>5</v>
      </c>
      <c r="P831" s="6"/>
      <c r="Q831" s="6">
        <v>1</v>
      </c>
      <c r="R831" s="6"/>
      <c r="S831" s="6">
        <v>1</v>
      </c>
      <c r="T831" s="6"/>
      <c r="U831" s="6"/>
      <c r="V831" s="6">
        <v>1</v>
      </c>
      <c r="W831" s="6"/>
      <c r="X831" s="5">
        <v>315</v>
      </c>
    </row>
    <row r="832" spans="1:24" ht="12.75">
      <c r="A832" s="89">
        <v>305030000</v>
      </c>
      <c r="B832" s="30" t="s">
        <v>739</v>
      </c>
      <c r="C832" s="99"/>
      <c r="D832" s="6"/>
      <c r="E832" s="6"/>
      <c r="F832" s="6"/>
      <c r="G832" s="6"/>
      <c r="H832" s="6"/>
      <c r="I832" s="6">
        <v>2</v>
      </c>
      <c r="J832" s="6">
        <v>2</v>
      </c>
      <c r="K832" s="6"/>
      <c r="L832" s="6"/>
      <c r="M832" s="6"/>
      <c r="N832" s="6">
        <v>2</v>
      </c>
      <c r="O832" s="6">
        <v>2</v>
      </c>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c r="E836" s="6"/>
      <c r="F836" s="6"/>
      <c r="G836" s="6"/>
      <c r="H836" s="6"/>
      <c r="I836" s="6">
        <v>2</v>
      </c>
      <c r="J836" s="6">
        <v>2</v>
      </c>
      <c r="K836" s="6"/>
      <c r="L836" s="6"/>
      <c r="M836" s="6"/>
      <c r="N836" s="6">
        <v>2</v>
      </c>
      <c r="O836" s="6">
        <v>2</v>
      </c>
      <c r="P836" s="6"/>
      <c r="Q836" s="6"/>
      <c r="R836" s="6"/>
      <c r="S836" s="6"/>
      <c r="T836" s="6"/>
      <c r="U836" s="6"/>
      <c r="V836" s="6"/>
      <c r="W836" s="6"/>
      <c r="X836" s="5">
        <v>315</v>
      </c>
    </row>
    <row r="837" spans="1:24" ht="12.75">
      <c r="A837" s="89">
        <v>307010000</v>
      </c>
      <c r="B837" s="30" t="s">
        <v>744</v>
      </c>
      <c r="C837" s="99"/>
      <c r="D837" s="6">
        <v>1</v>
      </c>
      <c r="E837" s="6"/>
      <c r="F837" s="6"/>
      <c r="G837" s="6">
        <v>1</v>
      </c>
      <c r="H837" s="6"/>
      <c r="I837" s="6">
        <v>6</v>
      </c>
      <c r="J837" s="6">
        <v>3</v>
      </c>
      <c r="K837" s="6"/>
      <c r="L837" s="6">
        <v>3</v>
      </c>
      <c r="M837" s="6"/>
      <c r="N837" s="6">
        <v>6</v>
      </c>
      <c r="O837" s="6">
        <v>3</v>
      </c>
      <c r="P837" s="6"/>
      <c r="Q837" s="6">
        <v>3</v>
      </c>
      <c r="R837" s="6"/>
      <c r="S837" s="6">
        <v>1</v>
      </c>
      <c r="T837" s="6"/>
      <c r="U837" s="6"/>
      <c r="V837" s="6">
        <v>1</v>
      </c>
      <c r="W837" s="6"/>
      <c r="X837" s="5">
        <v>292</v>
      </c>
    </row>
    <row r="838" spans="1:24" ht="12.75">
      <c r="A838" s="89">
        <v>307020000</v>
      </c>
      <c r="B838" s="30" t="s">
        <v>745</v>
      </c>
      <c r="C838" s="99"/>
      <c r="D838" s="6"/>
      <c r="E838" s="6"/>
      <c r="F838" s="6"/>
      <c r="G838" s="6"/>
      <c r="H838" s="6"/>
      <c r="I838" s="6">
        <v>8</v>
      </c>
      <c r="J838" s="6">
        <v>2</v>
      </c>
      <c r="K838" s="6"/>
      <c r="L838" s="6">
        <v>6</v>
      </c>
      <c r="M838" s="6"/>
      <c r="N838" s="6">
        <v>8</v>
      </c>
      <c r="O838" s="6">
        <v>2</v>
      </c>
      <c r="P838" s="6"/>
      <c r="Q838" s="6">
        <v>6</v>
      </c>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c r="E844" s="6"/>
      <c r="F844" s="6"/>
      <c r="G844" s="6"/>
      <c r="H844" s="6"/>
      <c r="I844" s="6">
        <v>1</v>
      </c>
      <c r="J844" s="6">
        <v>1</v>
      </c>
      <c r="K844" s="6"/>
      <c r="L844" s="6"/>
      <c r="M844" s="6"/>
      <c r="N844" s="6">
        <v>1</v>
      </c>
      <c r="O844" s="6">
        <v>1</v>
      </c>
      <c r="P844" s="6"/>
      <c r="Q844" s="6"/>
      <c r="R844" s="6"/>
      <c r="S844" s="6"/>
      <c r="T844" s="6"/>
      <c r="U844" s="6"/>
      <c r="V844" s="6"/>
      <c r="W844" s="6"/>
      <c r="X844" s="5">
        <v>240</v>
      </c>
    </row>
    <row r="845" spans="1:24" ht="12.75">
      <c r="A845" s="89">
        <v>310010000</v>
      </c>
      <c r="B845" s="30" t="s">
        <v>752</v>
      </c>
      <c r="C845" s="99"/>
      <c r="D845" s="6">
        <v>8</v>
      </c>
      <c r="E845" s="6">
        <v>7</v>
      </c>
      <c r="F845" s="6"/>
      <c r="G845" s="6">
        <v>1</v>
      </c>
      <c r="H845" s="6"/>
      <c r="I845" s="6">
        <v>56</v>
      </c>
      <c r="J845" s="6">
        <v>45</v>
      </c>
      <c r="K845" s="6"/>
      <c r="L845" s="6">
        <v>11</v>
      </c>
      <c r="M845" s="6"/>
      <c r="N845" s="6">
        <v>58</v>
      </c>
      <c r="O845" s="6">
        <v>52</v>
      </c>
      <c r="P845" s="6"/>
      <c r="Q845" s="6">
        <v>6</v>
      </c>
      <c r="R845" s="6"/>
      <c r="S845" s="6">
        <v>6</v>
      </c>
      <c r="T845" s="6"/>
      <c r="U845" s="6"/>
      <c r="V845" s="6">
        <v>6</v>
      </c>
      <c r="W845" s="6"/>
      <c r="X845" s="5">
        <v>135</v>
      </c>
    </row>
    <row r="846" spans="1:24" ht="12.75">
      <c r="A846" s="89">
        <v>310020000</v>
      </c>
      <c r="B846" s="30" t="s">
        <v>753</v>
      </c>
      <c r="C846" s="99"/>
      <c r="D846" s="6">
        <v>2</v>
      </c>
      <c r="E846" s="6">
        <v>2</v>
      </c>
      <c r="F846" s="6"/>
      <c r="G846" s="6"/>
      <c r="H846" s="6"/>
      <c r="I846" s="6">
        <v>10</v>
      </c>
      <c r="J846" s="6">
        <v>8</v>
      </c>
      <c r="K846" s="6"/>
      <c r="L846" s="6">
        <v>2</v>
      </c>
      <c r="M846" s="6"/>
      <c r="N846" s="6">
        <v>11</v>
      </c>
      <c r="O846" s="6">
        <v>10</v>
      </c>
      <c r="P846" s="6"/>
      <c r="Q846" s="6">
        <v>1</v>
      </c>
      <c r="R846" s="6"/>
      <c r="S846" s="6">
        <v>1</v>
      </c>
      <c r="T846" s="6"/>
      <c r="U846" s="6"/>
      <c r="V846" s="6">
        <v>1</v>
      </c>
      <c r="W846" s="6"/>
      <c r="X846" s="5">
        <v>153</v>
      </c>
    </row>
    <row r="847" spans="1:24" ht="12.75">
      <c r="A847" s="89">
        <v>310030000</v>
      </c>
      <c r="B847" s="30" t="s">
        <v>754</v>
      </c>
      <c r="C847" s="99"/>
      <c r="D847" s="6"/>
      <c r="E847" s="6"/>
      <c r="F847" s="6"/>
      <c r="G847" s="6"/>
      <c r="H847" s="6"/>
      <c r="I847" s="6">
        <v>4</v>
      </c>
      <c r="J847" s="6">
        <v>2</v>
      </c>
      <c r="K847" s="6"/>
      <c r="L847" s="6">
        <v>2</v>
      </c>
      <c r="M847" s="6"/>
      <c r="N847" s="6">
        <v>4</v>
      </c>
      <c r="O847" s="6">
        <v>2</v>
      </c>
      <c r="P847" s="6"/>
      <c r="Q847" s="6">
        <v>2</v>
      </c>
      <c r="R847" s="6"/>
      <c r="S847" s="6"/>
      <c r="T847" s="6"/>
      <c r="U847" s="6"/>
      <c r="V847" s="6"/>
      <c r="W847" s="6"/>
      <c r="X847" s="5">
        <v>296</v>
      </c>
    </row>
    <row r="848" spans="1:24" ht="12.75">
      <c r="A848" s="89">
        <v>310040000</v>
      </c>
      <c r="B848" s="30" t="s">
        <v>755</v>
      </c>
      <c r="C848" s="99"/>
      <c r="D848" s="6"/>
      <c r="E848" s="6"/>
      <c r="F848" s="6"/>
      <c r="G848" s="6"/>
      <c r="H848" s="6"/>
      <c r="I848" s="6">
        <v>5</v>
      </c>
      <c r="J848" s="6">
        <v>1</v>
      </c>
      <c r="K848" s="6"/>
      <c r="L848" s="6">
        <v>4</v>
      </c>
      <c r="M848" s="6"/>
      <c r="N848" s="6">
        <v>4</v>
      </c>
      <c r="O848" s="6">
        <v>1</v>
      </c>
      <c r="P848" s="6"/>
      <c r="Q848" s="6">
        <v>3</v>
      </c>
      <c r="R848" s="6"/>
      <c r="S848" s="6">
        <v>1</v>
      </c>
      <c r="T848" s="6"/>
      <c r="U848" s="6"/>
      <c r="V848" s="6">
        <v>1</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1</v>
      </c>
      <c r="E852" s="6"/>
      <c r="F852" s="6"/>
      <c r="G852" s="6">
        <v>1</v>
      </c>
      <c r="H852" s="6"/>
      <c r="I852" s="6">
        <v>2</v>
      </c>
      <c r="J852" s="6">
        <v>2</v>
      </c>
      <c r="K852" s="6"/>
      <c r="L852" s="6"/>
      <c r="M852" s="6"/>
      <c r="N852" s="6">
        <v>3</v>
      </c>
      <c r="O852" s="6">
        <v>2</v>
      </c>
      <c r="P852" s="6"/>
      <c r="Q852" s="6">
        <v>1</v>
      </c>
      <c r="R852" s="6"/>
      <c r="S852" s="6"/>
      <c r="T852" s="6"/>
      <c r="U852" s="6"/>
      <c r="V852" s="6"/>
      <c r="W852" s="6"/>
      <c r="X852" s="5">
        <v>362</v>
      </c>
    </row>
    <row r="853" spans="1:24" ht="12.75">
      <c r="A853" s="89">
        <v>311010000</v>
      </c>
      <c r="B853" s="30" t="s">
        <v>760</v>
      </c>
      <c r="C853" s="99"/>
      <c r="D853" s="6"/>
      <c r="E853" s="6"/>
      <c r="F853" s="6"/>
      <c r="G853" s="6"/>
      <c r="H853" s="6"/>
      <c r="I853" s="6">
        <v>2</v>
      </c>
      <c r="J853" s="6">
        <v>1</v>
      </c>
      <c r="K853" s="6"/>
      <c r="L853" s="6">
        <v>1</v>
      </c>
      <c r="M853" s="6"/>
      <c r="N853" s="6">
        <v>2</v>
      </c>
      <c r="O853" s="6">
        <v>1</v>
      </c>
      <c r="P853" s="6"/>
      <c r="Q853" s="6">
        <v>1</v>
      </c>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c r="E858" s="6"/>
      <c r="F858" s="6"/>
      <c r="G858" s="6"/>
      <c r="H858" s="6"/>
      <c r="I858" s="6">
        <v>1</v>
      </c>
      <c r="J858" s="6">
        <v>1</v>
      </c>
      <c r="K858" s="6"/>
      <c r="L858" s="6"/>
      <c r="M858" s="6"/>
      <c r="N858" s="6">
        <v>1</v>
      </c>
      <c r="O858" s="6">
        <v>1</v>
      </c>
      <c r="P858" s="6"/>
      <c r="Q858" s="6"/>
      <c r="R858" s="6"/>
      <c r="S858" s="6"/>
      <c r="T858" s="6"/>
      <c r="U858" s="6"/>
      <c r="V858" s="6"/>
      <c r="W858" s="6"/>
      <c r="X858" s="5">
        <v>315</v>
      </c>
    </row>
    <row r="859" spans="1:24" ht="12.75">
      <c r="A859" s="89">
        <v>313000000</v>
      </c>
      <c r="B859" s="30" t="s">
        <v>766</v>
      </c>
      <c r="C859" s="99"/>
      <c r="D859" s="6"/>
      <c r="E859" s="6"/>
      <c r="F859" s="6"/>
      <c r="G859" s="6"/>
      <c r="H859" s="6"/>
      <c r="I859" s="6">
        <v>1</v>
      </c>
      <c r="J859" s="6"/>
      <c r="K859" s="6"/>
      <c r="L859" s="6">
        <v>1</v>
      </c>
      <c r="M859" s="6"/>
      <c r="N859" s="6">
        <v>1</v>
      </c>
      <c r="O859" s="6"/>
      <c r="P859" s="6"/>
      <c r="Q859" s="6">
        <v>1</v>
      </c>
      <c r="R859" s="6"/>
      <c r="S859" s="6"/>
      <c r="T859" s="6"/>
      <c r="U859" s="6"/>
      <c r="V859" s="6"/>
      <c r="W859" s="6"/>
      <c r="X859" s="5">
        <v>245</v>
      </c>
    </row>
    <row r="860" spans="1:24" ht="12.75">
      <c r="A860" s="89">
        <v>314000000</v>
      </c>
      <c r="B860" s="30" t="s">
        <v>767</v>
      </c>
      <c r="C860" s="99"/>
      <c r="D860" s="6"/>
      <c r="E860" s="6"/>
      <c r="F860" s="6"/>
      <c r="G860" s="6"/>
      <c r="H860" s="6"/>
      <c r="I860" s="6">
        <v>4</v>
      </c>
      <c r="J860" s="6"/>
      <c r="K860" s="6"/>
      <c r="L860" s="6">
        <v>4</v>
      </c>
      <c r="M860" s="6"/>
      <c r="N860" s="6"/>
      <c r="O860" s="6"/>
      <c r="P860" s="6"/>
      <c r="Q860" s="6"/>
      <c r="R860" s="6"/>
      <c r="S860" s="6">
        <v>4</v>
      </c>
      <c r="T860" s="6"/>
      <c r="U860" s="6"/>
      <c r="V860" s="6">
        <v>4</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1</v>
      </c>
      <c r="E862" s="32">
        <f>SUM(E863:E895)</f>
        <v>0</v>
      </c>
      <c r="F862" s="32">
        <f>SUM(F863:F895)</f>
        <v>0</v>
      </c>
      <c r="G862" s="32">
        <f>SUM(G863:G895)</f>
        <v>1</v>
      </c>
      <c r="H862" s="32">
        <f>SUM(H863:H895)</f>
        <v>0</v>
      </c>
      <c r="I862" s="32">
        <f>SUM(J862:M862)</f>
        <v>40</v>
      </c>
      <c r="J862" s="32">
        <f>SUM(J863:J895)</f>
        <v>2</v>
      </c>
      <c r="K862" s="32">
        <f>SUM(K863:K895)</f>
        <v>0</v>
      </c>
      <c r="L862" s="32">
        <f>SUM(L863:L895)</f>
        <v>38</v>
      </c>
      <c r="M862" s="32">
        <f>SUM(M863:M895)</f>
        <v>0</v>
      </c>
      <c r="N862" s="32">
        <f>SUM(O862:R862)</f>
        <v>38</v>
      </c>
      <c r="O862" s="32">
        <f>SUM(O863:O895)</f>
        <v>2</v>
      </c>
      <c r="P862" s="32">
        <f>SUM(P863:P895)</f>
        <v>0</v>
      </c>
      <c r="Q862" s="32">
        <f>SUM(Q863:Q895)</f>
        <v>36</v>
      </c>
      <c r="R862" s="32">
        <f>SUM(R863:R895)</f>
        <v>0</v>
      </c>
      <c r="S862" s="32">
        <f>SUM(T862:W862)</f>
        <v>3</v>
      </c>
      <c r="T862" s="32">
        <f>SUM(T863:T895)</f>
        <v>0</v>
      </c>
      <c r="U862" s="32">
        <f>SUM(U863:U895)</f>
        <v>0</v>
      </c>
      <c r="V862" s="32">
        <f>SUM(V863:V895)</f>
        <v>3</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1</v>
      </c>
      <c r="E866" s="40"/>
      <c r="F866" s="40"/>
      <c r="G866" s="40">
        <v>1</v>
      </c>
      <c r="H866" s="40"/>
      <c r="I866" s="40">
        <v>7</v>
      </c>
      <c r="J866" s="40"/>
      <c r="K866" s="40"/>
      <c r="L866" s="40">
        <v>7</v>
      </c>
      <c r="M866" s="40"/>
      <c r="N866" s="40">
        <v>6</v>
      </c>
      <c r="O866" s="40"/>
      <c r="P866" s="40"/>
      <c r="Q866" s="40">
        <v>6</v>
      </c>
      <c r="R866" s="40"/>
      <c r="S866" s="40">
        <v>2</v>
      </c>
      <c r="T866" s="40"/>
      <c r="U866" s="40"/>
      <c r="V866" s="40">
        <v>2</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2</v>
      </c>
      <c r="J872" s="40"/>
      <c r="K872" s="40"/>
      <c r="L872" s="40">
        <v>2</v>
      </c>
      <c r="M872" s="40"/>
      <c r="N872" s="40">
        <v>2</v>
      </c>
      <c r="O872" s="40"/>
      <c r="P872" s="40"/>
      <c r="Q872" s="40">
        <v>2</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5</v>
      </c>
      <c r="J878" s="40">
        <v>1</v>
      </c>
      <c r="K878" s="40"/>
      <c r="L878" s="40">
        <v>4</v>
      </c>
      <c r="M878" s="40"/>
      <c r="N878" s="40">
        <v>5</v>
      </c>
      <c r="O878" s="40">
        <v>1</v>
      </c>
      <c r="P878" s="40"/>
      <c r="Q878" s="40">
        <v>4</v>
      </c>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c r="A882" s="90">
        <v>331080000</v>
      </c>
      <c r="B882" s="42" t="s">
        <v>785</v>
      </c>
      <c r="C882" s="99"/>
      <c r="D882" s="40"/>
      <c r="E882" s="40"/>
      <c r="F882" s="40"/>
      <c r="G882" s="40"/>
      <c r="H882" s="40"/>
      <c r="I882" s="40">
        <v>2</v>
      </c>
      <c r="J882" s="40"/>
      <c r="K882" s="40"/>
      <c r="L882" s="40">
        <v>2</v>
      </c>
      <c r="M882" s="40"/>
      <c r="N882" s="40">
        <v>2</v>
      </c>
      <c r="O882" s="40"/>
      <c r="P882" s="40"/>
      <c r="Q882" s="40">
        <v>2</v>
      </c>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16</v>
      </c>
      <c r="J883" s="40"/>
      <c r="K883" s="40"/>
      <c r="L883" s="40">
        <v>16</v>
      </c>
      <c r="M883" s="40"/>
      <c r="N883" s="40">
        <v>16</v>
      </c>
      <c r="O883" s="40"/>
      <c r="P883" s="40"/>
      <c r="Q883" s="40">
        <v>16</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7</v>
      </c>
      <c r="J893" s="40">
        <v>1</v>
      </c>
      <c r="K893" s="40"/>
      <c r="L893" s="40">
        <v>6</v>
      </c>
      <c r="M893" s="40"/>
      <c r="N893" s="40">
        <v>6</v>
      </c>
      <c r="O893" s="40">
        <v>1</v>
      </c>
      <c r="P893" s="40"/>
      <c r="Q893" s="40">
        <v>5</v>
      </c>
      <c r="R893" s="40"/>
      <c r="S893" s="40">
        <v>1</v>
      </c>
      <c r="T893" s="40"/>
      <c r="U893" s="40"/>
      <c r="V893" s="40">
        <v>1</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7</v>
      </c>
      <c r="J897" s="32">
        <v>1</v>
      </c>
      <c r="K897" s="32"/>
      <c r="L897" s="32">
        <v>6</v>
      </c>
      <c r="M897" s="32"/>
      <c r="N897" s="32">
        <v>7</v>
      </c>
      <c r="O897" s="32">
        <v>1</v>
      </c>
      <c r="P897" s="32"/>
      <c r="Q897" s="32">
        <v>6</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11</v>
      </c>
      <c r="J899" s="32"/>
      <c r="K899" s="32"/>
      <c r="L899" s="32">
        <v>11</v>
      </c>
      <c r="M899" s="32"/>
      <c r="N899" s="32">
        <v>9</v>
      </c>
      <c r="O899" s="32"/>
      <c r="P899" s="32"/>
      <c r="Q899" s="32">
        <v>9</v>
      </c>
      <c r="R899" s="32"/>
      <c r="S899" s="32">
        <v>2</v>
      </c>
      <c r="T899" s="32"/>
      <c r="U899" s="32"/>
      <c r="V899" s="32">
        <v>2</v>
      </c>
      <c r="W899" s="32"/>
      <c r="X899" s="34">
        <v>60</v>
      </c>
    </row>
    <row r="900" spans="1:24" ht="12.75">
      <c r="A900" s="92">
        <v>600040000</v>
      </c>
      <c r="B900" s="35" t="s">
        <v>2337</v>
      </c>
      <c r="C900" s="98"/>
      <c r="D900" s="32"/>
      <c r="E900" s="32"/>
      <c r="F900" s="32"/>
      <c r="G900" s="32"/>
      <c r="H900" s="32"/>
      <c r="I900" s="32">
        <v>2</v>
      </c>
      <c r="J900" s="32"/>
      <c r="K900" s="32"/>
      <c r="L900" s="32">
        <v>2</v>
      </c>
      <c r="M900" s="32"/>
      <c r="N900" s="32">
        <v>1</v>
      </c>
      <c r="O900" s="32"/>
      <c r="P900" s="32"/>
      <c r="Q900" s="32">
        <v>1</v>
      </c>
      <c r="R900" s="32"/>
      <c r="S900" s="32">
        <v>1</v>
      </c>
      <c r="T900" s="32"/>
      <c r="U900" s="32"/>
      <c r="V900" s="32">
        <v>1</v>
      </c>
      <c r="W900" s="32"/>
      <c r="X900" s="34">
        <v>78</v>
      </c>
    </row>
    <row r="901" spans="1:24" ht="12.75">
      <c r="A901" s="92">
        <v>600050000</v>
      </c>
      <c r="B901" s="35" t="s">
        <v>2338</v>
      </c>
      <c r="C901" s="98"/>
      <c r="D901" s="32"/>
      <c r="E901" s="32"/>
      <c r="F901" s="32"/>
      <c r="G901" s="32"/>
      <c r="H901" s="32"/>
      <c r="I901" s="32">
        <v>5</v>
      </c>
      <c r="J901" s="32"/>
      <c r="K901" s="32"/>
      <c r="L901" s="32">
        <v>5</v>
      </c>
      <c r="M901" s="32"/>
      <c r="N901" s="32">
        <v>3</v>
      </c>
      <c r="O901" s="32"/>
      <c r="P901" s="32"/>
      <c r="Q901" s="32">
        <v>3</v>
      </c>
      <c r="R901" s="32"/>
      <c r="S901" s="32">
        <v>2</v>
      </c>
      <c r="T901" s="32"/>
      <c r="U901" s="32"/>
      <c r="V901" s="32">
        <v>2</v>
      </c>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v>1</v>
      </c>
      <c r="J904" s="32"/>
      <c r="K904" s="32"/>
      <c r="L904" s="32">
        <v>1</v>
      </c>
      <c r="M904" s="32"/>
      <c r="N904" s="32">
        <v>1</v>
      </c>
      <c r="O904" s="32"/>
      <c r="P904" s="32"/>
      <c r="Q904" s="32">
        <v>1</v>
      </c>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1</v>
      </c>
      <c r="J906" s="32"/>
      <c r="K906" s="32"/>
      <c r="L906" s="32">
        <v>1</v>
      </c>
      <c r="M906" s="32"/>
      <c r="N906" s="32">
        <v>1</v>
      </c>
      <c r="O906" s="32"/>
      <c r="P906" s="32"/>
      <c r="Q906" s="32">
        <v>1</v>
      </c>
      <c r="R906" s="32"/>
      <c r="S906" s="32"/>
      <c r="T906" s="32"/>
      <c r="U906" s="32"/>
      <c r="V906" s="32"/>
      <c r="W906" s="32"/>
      <c r="X906" s="34">
        <v>87</v>
      </c>
    </row>
    <row r="907" spans="1:24" ht="12.75" customHeight="1">
      <c r="A907" s="92">
        <v>600110000</v>
      </c>
      <c r="B907" s="35" t="s">
        <v>2333</v>
      </c>
      <c r="C907" s="98"/>
      <c r="D907" s="32"/>
      <c r="E907" s="32"/>
      <c r="F907" s="32"/>
      <c r="G907" s="32"/>
      <c r="H907" s="32"/>
      <c r="I907" s="32">
        <v>27</v>
      </c>
      <c r="J907" s="32"/>
      <c r="K907" s="32"/>
      <c r="L907" s="32">
        <v>27</v>
      </c>
      <c r="M907" s="32"/>
      <c r="N907" s="32">
        <v>27</v>
      </c>
      <c r="O907" s="32"/>
      <c r="P907" s="32"/>
      <c r="Q907" s="32">
        <v>27</v>
      </c>
      <c r="R907" s="32"/>
      <c r="S907" s="32"/>
      <c r="T907" s="32"/>
      <c r="U907" s="32"/>
      <c r="V907" s="32"/>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v>4</v>
      </c>
      <c r="J909" s="32"/>
      <c r="K909" s="32"/>
      <c r="L909" s="32">
        <v>4</v>
      </c>
      <c r="M909" s="32"/>
      <c r="N909" s="32">
        <v>4</v>
      </c>
      <c r="O909" s="32"/>
      <c r="P909" s="32"/>
      <c r="Q909" s="32">
        <v>4</v>
      </c>
      <c r="R909" s="32"/>
      <c r="S909" s="32"/>
      <c r="T909" s="32"/>
      <c r="U909" s="32"/>
      <c r="V909" s="32"/>
      <c r="W909" s="32"/>
      <c r="X909" s="34">
        <v>60</v>
      </c>
    </row>
    <row r="910" spans="1:24" ht="12.75" customHeight="1">
      <c r="A910" s="92">
        <v>600140000</v>
      </c>
      <c r="B910" s="35" t="s">
        <v>2328</v>
      </c>
      <c r="C910" s="98"/>
      <c r="D910" s="32"/>
      <c r="E910" s="32"/>
      <c r="F910" s="32"/>
      <c r="G910" s="32"/>
      <c r="H910" s="32"/>
      <c r="I910" s="32">
        <v>2</v>
      </c>
      <c r="J910" s="32"/>
      <c r="K910" s="32"/>
      <c r="L910" s="32">
        <v>2</v>
      </c>
      <c r="M910" s="32"/>
      <c r="N910" s="32">
        <v>2</v>
      </c>
      <c r="O910" s="32"/>
      <c r="P910" s="32"/>
      <c r="Q910" s="32">
        <v>2</v>
      </c>
      <c r="R910" s="32"/>
      <c r="S910" s="32"/>
      <c r="T910" s="32"/>
      <c r="U910" s="32"/>
      <c r="V910" s="32"/>
      <c r="W910" s="32"/>
      <c r="X910" s="34">
        <v>87</v>
      </c>
    </row>
    <row r="911" spans="1:24" ht="12.75">
      <c r="A911" s="172" t="s">
        <v>4</v>
      </c>
      <c r="B911" s="173"/>
      <c r="C911" s="100"/>
      <c r="D911" s="7">
        <f>SUM(E911:H911)</f>
        <v>38</v>
      </c>
      <c r="E911" s="7">
        <f>SUM(E756,E766,E862,E896:E910)</f>
        <v>16</v>
      </c>
      <c r="F911" s="7">
        <f>SUM(F756,F766,F862,F896:F910)</f>
        <v>0</v>
      </c>
      <c r="G911" s="7">
        <f>SUM(G756,G766,G862,G896:G910)</f>
        <v>22</v>
      </c>
      <c r="H911" s="7">
        <f>SUM(H756,H766,H862,H896:H910)</f>
        <v>0</v>
      </c>
      <c r="I911" s="7">
        <f>SUM(J911:M911)</f>
        <v>446</v>
      </c>
      <c r="J911" s="7">
        <f>SUM(J756,J766,J862,J896:J910)</f>
        <v>147</v>
      </c>
      <c r="K911" s="7">
        <f>SUM(K756,K766,K862,K896:K910)</f>
        <v>0</v>
      </c>
      <c r="L911" s="7">
        <f>SUM(L756,L766,L862,L896:L910)</f>
        <v>299</v>
      </c>
      <c r="M911" s="7">
        <f>SUM(M756,M766,M862,M896:M910)</f>
        <v>0</v>
      </c>
      <c r="N911" s="7">
        <f>SUM(O911:R911)</f>
        <v>436</v>
      </c>
      <c r="O911" s="7">
        <f>SUM(O756,O766,O862,O896:O910)</f>
        <v>163</v>
      </c>
      <c r="P911" s="7">
        <f>SUM(P756,P766,P862,P896:P910)</f>
        <v>0</v>
      </c>
      <c r="Q911" s="7">
        <f>SUM(Q756,Q766,Q862,Q896:Q910)</f>
        <v>273</v>
      </c>
      <c r="R911" s="7">
        <f>SUM(R756,R766,R862,R896:R910)</f>
        <v>0</v>
      </c>
      <c r="S911" s="7">
        <f>SUM(T911:W911)</f>
        <v>48</v>
      </c>
      <c r="T911" s="7">
        <f>SUM(T756,T766,T862,T896:T910)</f>
        <v>0</v>
      </c>
      <c r="U911" s="7">
        <f>SUM(U756,U766,U862,U896:U910)</f>
        <v>0</v>
      </c>
      <c r="V911" s="7">
        <f>SUM(V756,V766,V862,V896:V910)</f>
        <v>48</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v>
      </c>
      <c r="E913" s="32">
        <f>SUM(E914:E1467)</f>
        <v>0</v>
      </c>
      <c r="F913" s="32">
        <f>SUM(F914:F1467)</f>
        <v>0</v>
      </c>
      <c r="G913" s="32">
        <f>SUM(G914:G1467)</f>
        <v>1</v>
      </c>
      <c r="H913" s="32">
        <f>SUM(H914:H1467)</f>
        <v>0</v>
      </c>
      <c r="I913" s="32">
        <f>SUM(J913:M913)</f>
        <v>498</v>
      </c>
      <c r="J913" s="32">
        <f>SUM(J914:J1467)</f>
        <v>33</v>
      </c>
      <c r="K913" s="32">
        <f>SUM(K914:K1467)</f>
        <v>0</v>
      </c>
      <c r="L913" s="32">
        <f>SUM(L914:L1467)</f>
        <v>465</v>
      </c>
      <c r="M913" s="32">
        <f>SUM(M914:M1467)</f>
        <v>0</v>
      </c>
      <c r="N913" s="32">
        <f>SUM(O913:R913)</f>
        <v>498</v>
      </c>
      <c r="O913" s="32">
        <f>SUM(O914:O1467)</f>
        <v>33</v>
      </c>
      <c r="P913" s="32">
        <f>SUM(P914:P1467)</f>
        <v>0</v>
      </c>
      <c r="Q913" s="32">
        <f>SUM(Q914:Q1467)</f>
        <v>465</v>
      </c>
      <c r="R913" s="32">
        <f>SUM(R914:R1467)</f>
        <v>0</v>
      </c>
      <c r="S913" s="32">
        <f>SUM(T913:W913)</f>
        <v>1</v>
      </c>
      <c r="T913" s="32">
        <f>SUM(T914:T1467)</f>
        <v>0</v>
      </c>
      <c r="U913" s="32">
        <f>SUM(U914:U1467)</f>
        <v>0</v>
      </c>
      <c r="V913" s="32">
        <f>SUM(V914:V1467)</f>
        <v>1</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2</v>
      </c>
      <c r="J922" s="6"/>
      <c r="K922" s="6"/>
      <c r="L922" s="6">
        <v>2</v>
      </c>
      <c r="M922" s="6"/>
      <c r="N922" s="6">
        <v>2</v>
      </c>
      <c r="O922" s="6"/>
      <c r="P922" s="6"/>
      <c r="Q922" s="6">
        <v>2</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1</v>
      </c>
      <c r="J936" s="40"/>
      <c r="K936" s="40"/>
      <c r="L936" s="40">
        <v>1</v>
      </c>
      <c r="M936" s="40"/>
      <c r="N936" s="40">
        <v>1</v>
      </c>
      <c r="O936" s="40"/>
      <c r="P936" s="40"/>
      <c r="Q936" s="40">
        <v>1</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9">
        <v>501060021</v>
      </c>
      <c r="B1062" s="30" t="s">
        <v>938</v>
      </c>
      <c r="C1062" s="99"/>
      <c r="D1062" s="6"/>
      <c r="E1062" s="6"/>
      <c r="F1062" s="6"/>
      <c r="G1062" s="6"/>
      <c r="H1062" s="6"/>
      <c r="I1062" s="6">
        <v>1</v>
      </c>
      <c r="J1062" s="6"/>
      <c r="K1062" s="6"/>
      <c r="L1062" s="6">
        <v>1</v>
      </c>
      <c r="M1062" s="6"/>
      <c r="N1062" s="6">
        <v>1</v>
      </c>
      <c r="O1062" s="6"/>
      <c r="P1062" s="6"/>
      <c r="Q1062" s="6">
        <v>1</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c r="E1064" s="6"/>
      <c r="F1064" s="6"/>
      <c r="G1064" s="6"/>
      <c r="H1064" s="6"/>
      <c r="I1064" s="6">
        <v>1</v>
      </c>
      <c r="J1064" s="6"/>
      <c r="K1064" s="6"/>
      <c r="L1064" s="6">
        <v>1</v>
      </c>
      <c r="M1064" s="6"/>
      <c r="N1064" s="6">
        <v>1</v>
      </c>
      <c r="O1064" s="6"/>
      <c r="P1064" s="6"/>
      <c r="Q1064" s="6">
        <v>1</v>
      </c>
      <c r="R1064" s="6"/>
      <c r="S1064" s="6"/>
      <c r="T1064" s="6"/>
      <c r="U1064" s="6"/>
      <c r="V1064" s="6"/>
      <c r="W1064" s="6"/>
      <c r="X1064" s="5">
        <v>151</v>
      </c>
    </row>
    <row r="1065" spans="1:24" ht="25.5">
      <c r="A1065" s="89">
        <v>501060024</v>
      </c>
      <c r="B1065" s="30" t="s">
        <v>941</v>
      </c>
      <c r="C1065" s="99"/>
      <c r="D1065" s="6"/>
      <c r="E1065" s="6"/>
      <c r="F1065" s="6"/>
      <c r="G1065" s="6"/>
      <c r="H1065" s="6"/>
      <c r="I1065" s="6">
        <v>9</v>
      </c>
      <c r="J1065" s="6">
        <v>1</v>
      </c>
      <c r="K1065" s="6"/>
      <c r="L1065" s="6">
        <v>8</v>
      </c>
      <c r="M1065" s="6"/>
      <c r="N1065" s="6">
        <v>8</v>
      </c>
      <c r="O1065" s="6">
        <v>1</v>
      </c>
      <c r="P1065" s="6"/>
      <c r="Q1065" s="6">
        <v>7</v>
      </c>
      <c r="R1065" s="6"/>
      <c r="S1065" s="6">
        <v>1</v>
      </c>
      <c r="T1065" s="6"/>
      <c r="U1065" s="6"/>
      <c r="V1065" s="6">
        <v>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8</v>
      </c>
      <c r="J1068" s="6">
        <v>4</v>
      </c>
      <c r="K1068" s="6"/>
      <c r="L1068" s="6">
        <v>4</v>
      </c>
      <c r="M1068" s="6"/>
      <c r="N1068" s="6">
        <v>8</v>
      </c>
      <c r="O1068" s="6">
        <v>4</v>
      </c>
      <c r="P1068" s="6"/>
      <c r="Q1068" s="6">
        <v>4</v>
      </c>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v>
      </c>
      <c r="E1075" s="6"/>
      <c r="F1075" s="6"/>
      <c r="G1075" s="6">
        <v>1</v>
      </c>
      <c r="H1075" s="6"/>
      <c r="I1075" s="6">
        <v>40</v>
      </c>
      <c r="J1075" s="6">
        <v>4</v>
      </c>
      <c r="K1075" s="6"/>
      <c r="L1075" s="6">
        <v>36</v>
      </c>
      <c r="M1075" s="6"/>
      <c r="N1075" s="6">
        <v>41</v>
      </c>
      <c r="O1075" s="6">
        <v>4</v>
      </c>
      <c r="P1075" s="6"/>
      <c r="Q1075" s="6">
        <v>37</v>
      </c>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22</v>
      </c>
      <c r="J1116" s="40"/>
      <c r="K1116" s="40"/>
      <c r="L1116" s="40">
        <v>22</v>
      </c>
      <c r="M1116" s="40"/>
      <c r="N1116" s="40">
        <v>22</v>
      </c>
      <c r="O1116" s="40"/>
      <c r="P1116" s="40"/>
      <c r="Q1116" s="40">
        <v>22</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3</v>
      </c>
      <c r="J1118" s="40"/>
      <c r="K1118" s="40"/>
      <c r="L1118" s="40">
        <v>3</v>
      </c>
      <c r="M1118" s="40"/>
      <c r="N1118" s="40">
        <v>3</v>
      </c>
      <c r="O1118" s="40"/>
      <c r="P1118" s="40"/>
      <c r="Q1118" s="40">
        <v>3</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3</v>
      </c>
      <c r="J1130" s="40"/>
      <c r="K1130" s="40"/>
      <c r="L1130" s="40">
        <v>3</v>
      </c>
      <c r="M1130" s="40"/>
      <c r="N1130" s="40">
        <v>3</v>
      </c>
      <c r="O1130" s="40"/>
      <c r="P1130" s="40"/>
      <c r="Q1130" s="40">
        <v>3</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1</v>
      </c>
      <c r="J1145" s="40"/>
      <c r="K1145" s="40"/>
      <c r="L1145" s="40">
        <v>1</v>
      </c>
      <c r="M1145" s="40"/>
      <c r="N1145" s="40">
        <v>1</v>
      </c>
      <c r="O1145" s="40"/>
      <c r="P1145" s="40"/>
      <c r="Q1145" s="40">
        <v>1</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224</v>
      </c>
      <c r="J1236" s="40">
        <v>8</v>
      </c>
      <c r="K1236" s="40"/>
      <c r="L1236" s="40">
        <v>216</v>
      </c>
      <c r="M1236" s="40"/>
      <c r="N1236" s="40">
        <v>224</v>
      </c>
      <c r="O1236" s="40">
        <v>8</v>
      </c>
      <c r="P1236" s="40"/>
      <c r="Q1236" s="40">
        <v>216</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3</v>
      </c>
      <c r="J1238" s="40">
        <v>2</v>
      </c>
      <c r="K1238" s="40"/>
      <c r="L1238" s="40">
        <v>1</v>
      </c>
      <c r="M1238" s="40"/>
      <c r="N1238" s="40">
        <v>3</v>
      </c>
      <c r="O1238" s="40">
        <v>2</v>
      </c>
      <c r="P1238" s="40"/>
      <c r="Q1238" s="40">
        <v>1</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c r="E1240" s="40"/>
      <c r="F1240" s="40"/>
      <c r="G1240" s="40"/>
      <c r="H1240" s="40"/>
      <c r="I1240" s="40">
        <v>70</v>
      </c>
      <c r="J1240" s="40"/>
      <c r="K1240" s="40"/>
      <c r="L1240" s="40">
        <v>70</v>
      </c>
      <c r="M1240" s="40"/>
      <c r="N1240" s="40">
        <v>70</v>
      </c>
      <c r="O1240" s="40"/>
      <c r="P1240" s="40"/>
      <c r="Q1240" s="40">
        <v>70</v>
      </c>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3</v>
      </c>
      <c r="J1249" s="40"/>
      <c r="K1249" s="40"/>
      <c r="L1249" s="40">
        <v>3</v>
      </c>
      <c r="M1249" s="40"/>
      <c r="N1249" s="40">
        <v>3</v>
      </c>
      <c r="O1249" s="40"/>
      <c r="P1249" s="40"/>
      <c r="Q1249" s="40">
        <v>3</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41</v>
      </c>
      <c r="J1259" s="40">
        <v>14</v>
      </c>
      <c r="K1259" s="40"/>
      <c r="L1259" s="40">
        <v>27</v>
      </c>
      <c r="M1259" s="40"/>
      <c r="N1259" s="40">
        <v>41</v>
      </c>
      <c r="O1259" s="40">
        <v>14</v>
      </c>
      <c r="P1259" s="40"/>
      <c r="Q1259" s="40">
        <v>27</v>
      </c>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65</v>
      </c>
      <c r="J1285" s="40"/>
      <c r="K1285" s="40"/>
      <c r="L1285" s="40">
        <v>65</v>
      </c>
      <c r="M1285" s="40"/>
      <c r="N1285" s="40">
        <v>65</v>
      </c>
      <c r="O1285" s="40"/>
      <c r="P1285" s="40"/>
      <c r="Q1285" s="40">
        <v>65</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2</v>
      </c>
      <c r="J1468" s="32"/>
      <c r="K1468" s="32"/>
      <c r="L1468" s="32">
        <v>2</v>
      </c>
      <c r="M1468" s="32"/>
      <c r="N1468" s="32">
        <v>1</v>
      </c>
      <c r="O1468" s="32"/>
      <c r="P1468" s="32"/>
      <c r="Q1468" s="32">
        <v>1</v>
      </c>
      <c r="R1468" s="32"/>
      <c r="S1468" s="32">
        <v>1</v>
      </c>
      <c r="T1468" s="32"/>
      <c r="U1468" s="32"/>
      <c r="V1468" s="32">
        <v>1</v>
      </c>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v>
      </c>
      <c r="E1471" s="7">
        <f>SUM(E913,E1468:E1470)</f>
        <v>0</v>
      </c>
      <c r="F1471" s="7">
        <f>SUM(F913,F1468:F1470)</f>
        <v>0</v>
      </c>
      <c r="G1471" s="7">
        <f>SUM(G913,G1468:G1470)</f>
        <v>1</v>
      </c>
      <c r="H1471" s="7">
        <f>SUM(H913,H1468:H1470)</f>
        <v>0</v>
      </c>
      <c r="I1471" s="7">
        <f>SUM(J1471:M1471)</f>
        <v>500</v>
      </c>
      <c r="J1471" s="7">
        <f>SUM(J913,J1468:J1470)</f>
        <v>33</v>
      </c>
      <c r="K1471" s="7">
        <f>SUM(K913,K1468:K1470)</f>
        <v>0</v>
      </c>
      <c r="L1471" s="7">
        <f>SUM(L913,L1468:L1470)</f>
        <v>467</v>
      </c>
      <c r="M1471" s="7">
        <f>SUM(M913,M1468:M1470)</f>
        <v>0</v>
      </c>
      <c r="N1471" s="7">
        <f>SUM(O1471:R1471)</f>
        <v>499</v>
      </c>
      <c r="O1471" s="7">
        <f>SUM(O913,O1468:O1470)</f>
        <v>33</v>
      </c>
      <c r="P1471" s="7">
        <f>SUM(P913,P1468:P1470)</f>
        <v>0</v>
      </c>
      <c r="Q1471" s="7">
        <f>SUM(Q913,Q1468:Q1470)</f>
        <v>466</v>
      </c>
      <c r="R1471" s="7">
        <f>SUM(R913,R1468:R1470)</f>
        <v>0</v>
      </c>
      <c r="S1471" s="7">
        <f>SUM(T1471:W1471)</f>
        <v>2</v>
      </c>
      <c r="T1471" s="7">
        <f>SUM(T913,T1468:T1470)</f>
        <v>0</v>
      </c>
      <c r="U1471" s="7">
        <f>SUM(U913,U1468:U1470)</f>
        <v>0</v>
      </c>
      <c r="V1471" s="7">
        <f>SUM(V913,V1468:V1470)</f>
        <v>2</v>
      </c>
      <c r="W1471" s="7">
        <f>SUM(W913,W1468:W1470)</f>
        <v>0</v>
      </c>
      <c r="X1471" s="28" t="s">
        <v>1916</v>
      </c>
    </row>
    <row r="1472" spans="1:26" s="19" customFormat="1" ht="12.75">
      <c r="A1472" s="170" t="s">
        <v>1308</v>
      </c>
      <c r="B1472" s="171"/>
      <c r="C1472" s="3"/>
      <c r="D1472" s="4">
        <f>SUM(E1472:H1472)</f>
        <v>40</v>
      </c>
      <c r="E1472" s="4">
        <f>E551+E754+E911+E1471</f>
        <v>16</v>
      </c>
      <c r="F1472" s="4">
        <f>F551+F754+F911+F1471</f>
        <v>0</v>
      </c>
      <c r="G1472" s="4">
        <f>G551+G754+G911+G1471</f>
        <v>24</v>
      </c>
      <c r="H1472" s="4">
        <f>H551+H754+H911+H1471</f>
        <v>0</v>
      </c>
      <c r="I1472" s="4">
        <f>SUM(J1472:M1472)</f>
        <v>1041</v>
      </c>
      <c r="J1472" s="4">
        <f>J551+J754+J911+J1471</f>
        <v>209</v>
      </c>
      <c r="K1472" s="4">
        <f>K551+K754+K911+K1471</f>
        <v>0</v>
      </c>
      <c r="L1472" s="4">
        <f>L551+L754+L911+L1471</f>
        <v>832</v>
      </c>
      <c r="M1472" s="4">
        <f>M551+M754+M911+M1471</f>
        <v>0</v>
      </c>
      <c r="N1472" s="4">
        <f>SUM(O1472:R1472)</f>
        <v>1023</v>
      </c>
      <c r="O1472" s="4">
        <f>O551+O754+O911+O1471</f>
        <v>225</v>
      </c>
      <c r="P1472" s="4">
        <f>P551+P754+P911+P1471</f>
        <v>0</v>
      </c>
      <c r="Q1472" s="4">
        <f>Q551+Q754+Q911+Q1471</f>
        <v>798</v>
      </c>
      <c r="R1472" s="4">
        <f>R551+R754+R911+R1471</f>
        <v>0</v>
      </c>
      <c r="S1472" s="4">
        <f>SUM(T1472:W1472)</f>
        <v>58</v>
      </c>
      <c r="T1472" s="4">
        <f>T551+T754+T911+T1471</f>
        <v>0</v>
      </c>
      <c r="U1472" s="4">
        <f>U551+U754+U911+U1471</f>
        <v>0</v>
      </c>
      <c r="V1472" s="4">
        <f>V551+V754+V911+V1471</f>
        <v>58</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&amp;L7BE213FE&amp;C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&amp;L7BE213FE&amp;C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&amp;L7BE213FE&amp;C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&amp;L7BE213FE&amp;C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&amp;L7BE213FE&amp;C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&amp;L7BE213FE&amp;C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40</v>
      </c>
      <c r="D550" s="26">
        <f>SUM(D551:D587)</f>
        <v>1041</v>
      </c>
      <c r="E550" s="26">
        <f>SUM(E551:E587)</f>
        <v>1023</v>
      </c>
      <c r="F550" s="26">
        <f>SUM(F551:F587)</f>
        <v>58</v>
      </c>
      <c r="G550" s="26">
        <f>SUM(G551:G587)</f>
        <v>145.445833333333</v>
      </c>
      <c r="H550" s="26">
        <f>SUM(H551:H587)</f>
        <v>2853.95116666667</v>
      </c>
      <c r="I550" s="26">
        <f>SUM(I551:I587)</f>
        <v>2728.48033333334</v>
      </c>
      <c r="J550" s="26">
        <f>SUM(J551:J587)</f>
        <v>270.916666666667</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c r="A553" s="6" t="s">
        <v>1775</v>
      </c>
      <c r="B553" s="13">
        <v>1146</v>
      </c>
      <c r="C553" s="5">
        <v>40</v>
      </c>
      <c r="D553" s="5">
        <v>1041</v>
      </c>
      <c r="E553" s="5">
        <v>1023</v>
      </c>
      <c r="F553" s="5">
        <v>58</v>
      </c>
      <c r="G553" s="5">
        <v>145.445833333333</v>
      </c>
      <c r="H553" s="5">
        <v>2853.95116666667</v>
      </c>
      <c r="I553" s="5">
        <v>2728.48033333334</v>
      </c>
      <c r="J553" s="5">
        <v>270.916666666667</v>
      </c>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40</v>
      </c>
      <c r="D696" s="27">
        <f>D6+D31+D36+D66+D84+D131+D187+D213+D227+D256+D274+D303+D327+D360+D390+D401+D426+D460+D492+D511+D532+D550+D588+D609+D631+D655+D671</f>
        <v>1041</v>
      </c>
      <c r="E696" s="27">
        <f>E6+E31+E36+E66+E84+E131+E187+E213+E227+E256+E274+E303+E327+E360+E390+E401+E426+E460+E492+E511+E532+E550+E588+E609+E631+E655+E671</f>
        <v>1023</v>
      </c>
      <c r="F696" s="27">
        <f>F6+F31+F36+F66+F84+F131+F187+F213+F227+F256+F274+F303+F327+F360+F390+F401+F426+F460+F492+F511+F532+F550+F588+F609+F631+F655+F671</f>
        <v>58</v>
      </c>
      <c r="G696" s="27">
        <f>G6+G31+G36+G66+G84+G131+G187+G213+G227+G256+G274+G303+G327+G360+G390+G401+G426+G460+G492+G511+G532+G550+G588+G609+G631+G655+G671</f>
        <v>145.445833333333</v>
      </c>
      <c r="H696" s="27">
        <f>H6+H31+H36+H66+H84+H131+H187+H213+H227+H256+H274+H303+H327+H360+H390+H401+H426+H460+H492+H511+H532+H550+H588+H609+H631+H655+H671</f>
        <v>2853.95116666667</v>
      </c>
      <c r="I696" s="27">
        <f>I6+I31+I36+I66+I84+I131+I187+I213+I227+I256+I274+I303+I327+I360+I390+I401+I426+I460+I492+I511+I532+I550+I588+I609+I631+I655+I671</f>
        <v>2728.48033333334</v>
      </c>
      <c r="J696" s="27">
        <f>J6+J31+J36+J66+J84+J131+J187+J213+J227+J256+J274+J303+J327+J360+J390+J401+J426+J460+J492+J511+J532+J550+J588+J609+J631+J655+J671</f>
        <v>270.916666666667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40</v>
      </c>
      <c r="D802" s="25">
        <f>D696+D724+D753+D763+D792+D801</f>
        <v>1041</v>
      </c>
      <c r="E802" s="25">
        <f>E696+E724+E753+E763+E792+E801</f>
        <v>1023</v>
      </c>
      <c r="F802" s="25">
        <f>F696+F724+F753+F763+F792+F801</f>
        <v>58</v>
      </c>
      <c r="G802" s="25">
        <f>G696+G724+G753+G763+G792+G801</f>
        <v>145.445833333333</v>
      </c>
      <c r="H802" s="25">
        <f>H696+H724+H753+H763+H792+H801</f>
        <v>2853.95116666667</v>
      </c>
      <c r="I802" s="25">
        <f>I696+I724+I753+I763+I792+I801</f>
        <v>2728.48033333334</v>
      </c>
      <c r="J802" s="25">
        <f>J696+J724+J753+J763+J792+J801</f>
        <v>270.916666666667</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2363</v>
      </c>
      <c r="H808" s="181"/>
    </row>
    <row r="809" spans="3:8" ht="12.75">
      <c r="C809" s="84"/>
      <c r="D809" s="183" t="s">
        <v>2193</v>
      </c>
      <c r="E809" s="183"/>
      <c r="F809" s="75"/>
      <c r="G809" s="182" t="s">
        <v>2194</v>
      </c>
      <c r="H809" s="182"/>
    </row>
    <row r="810" spans="3:6" ht="12.75" customHeight="1">
      <c r="C810" s="73" t="s">
        <v>2196</v>
      </c>
      <c r="D810" s="180" t="s">
        <v>2364</v>
      </c>
      <c r="E810" s="180"/>
      <c r="F810" s="81"/>
    </row>
    <row r="811" spans="3:6" ht="12.75">
      <c r="C811" s="73"/>
      <c r="D811" s="71"/>
      <c r="E811" s="80"/>
      <c r="F811" s="80"/>
    </row>
    <row r="812" spans="3:8" ht="12.75" customHeight="1">
      <c r="C812" s="73" t="s">
        <v>2197</v>
      </c>
      <c r="D812" s="180" t="s">
        <v>2365</v>
      </c>
      <c r="E812" s="180"/>
      <c r="F812" s="81"/>
      <c r="G812" s="181" t="s">
        <v>2366</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&amp;L7BE213FE&amp;C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Артем</cp:lastModifiedBy>
  <cp:lastPrinted>2022-08-11T05:58:21Z</cp:lastPrinted>
  <dcterms:created xsi:type="dcterms:W3CDTF">2021-01-22T06:15:46Z</dcterms:created>
  <dcterms:modified xsi:type="dcterms:W3CDTF">2024-01-23T07:43:27Z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1-ЄЗ_00612_4.2023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7BE213FE</vt:lpwstr>
  </property>
  <property fmtid="{D5CDD505-2E9C-101B-9397-08002B2CF9AE}" pid="10" name="Підрозд">
    <vt:lpwstr>Близнюківський районний суд Харківської області</vt:lpwstr>
  </property>
  <property fmtid="{D5CDD505-2E9C-101B-9397-08002B2CF9AE}" pid="11" name="ПідрозділDB">
    <vt:i4>0</vt:i4>
  </property>
  <property fmtid="{D5CDD505-2E9C-101B-9397-08002B2CF9AE}" pid="12" name="Підрозділ">
    <vt:i4>854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