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<sst xmlns="http://schemas.openxmlformats.org/spreadsheetml/2006/main" count="4531" uniqueCount="2361">
  <si>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</si>
  <si>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</si>
  <si>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</si>
  <si>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</si>
  <si>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</si>
  <si>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</si>
  <si>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</si>
  <si>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</si>
  <si>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</si>
  <si>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</si>
  <si>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</si>
  <si>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</si>
  <si>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</si>
  <si>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</si>
  <si>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</si>
  <si>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</si>
  <si>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</si>
  <si>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</si>
  <si>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</si>
  <si>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</si>
  <si>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</si>
  <si>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</si>
  <si>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</si>
  <si>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</si>
  <si>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</si>
  <si>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</si>
  <si>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</si>
  <si>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</si>
  <si>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</si>
  <si>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</si>
  <si>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</si>
  <si>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</si>
  <si>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</si>
  <si>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</si>
  <si>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</si>
  <si>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</si>
  <si>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</si>
  <si>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</si>
  <si>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</si>
  <si>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</si>
  <si>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</si>
  <si>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</si>
  <si>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</si>
  <si>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</si>
  <si>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</si>
  <si>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</si>
  <si>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</si>
  <si>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</si>
  <si>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</si>
  <si>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</si>
  <si>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</si>
  <si>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</si>
  <si>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</si>
  <si>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</si>
  <si>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</si>
  <si>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</si>
  <si>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</si>
  <si>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</si>
  <si>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</si>
  <si>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</si>
  <si>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</si>
  <si>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</si>
  <si>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</si>
  <si>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</si>
  <si>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</si>
  <si>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</si>
  <si>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</si>
  <si>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</si>
  <si>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</si>
  <si>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</si>
  <si>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</si>
  <si>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</si>
  <si>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</si>
  <si>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</si>
  <si>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</si>
  <si>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</si>
  <si>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</si>
  <si>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</si>
  <si>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</si>
  <si>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</si>
  <si>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</si>
  <si>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</si>
  <si>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</si>
  <si>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</si>
  <si>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</si>
  <si>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</si>
  <si>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</si>
  <si>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</si>
  <si>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</si>
  <si>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</si>
  <si>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</si>
  <si>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</si>
  <si>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</si>
  <si>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</si>
  <si>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</si>
  <si>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</si>
  <si>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</si>
  <si>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</si>
  <si>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</si>
  <si>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</si>
  <si>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</si>
  <si>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</si>
  <si>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</si>
  <si>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</si>
  <si>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</si>
  <si>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</si>
  <si>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</si>
  <si>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</si>
  <si>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</si>
  <si>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</si>
  <si>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</si>
  <si>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</si>
  <si>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</si>
  <si>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</si>
  <si>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</si>
  <si>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</si>
  <si>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</si>
  <si>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</si>
  <si>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</si>
  <si>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</si>
  <si>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</si>
  <si>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</si>
  <si>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</si>
  <si>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</si>
  <si>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</si>
  <si>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</si>
  <si>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</si>
  <si>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</si>
  <si>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</si>
  <si>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</si>
  <si>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</si>
  <si>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</si>
  <si>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</si>
  <si>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</si>
  <si>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</si>
  <si>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</si>
  <si>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</si>
  <si>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</si>
  <si>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</si>
  <si>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</si>
  <si>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</si>
  <si>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</si>
  <si>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</si>
  <si>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</si>
  <si>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</si>
  <si>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</si>
  <si>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</si>
  <si>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</si>
  <si>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</si>
  <si>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</si>
  <si>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</si>
  <si>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</si>
  <si>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</si>
  <si>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</si>
  <si>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</si>
  <si>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</si>
  <si>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</si>
  <si>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</si>
  <si>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</si>
  <si>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</si>
  <si>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</si>
  <si>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</si>
  <si>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</si>
  <si>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</si>
  <si>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</si>
  <si>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</si>
  <si>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</si>
  <si>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</si>
  <si>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</si>
  <si>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</si>
  <si>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</si>
  <si>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</si>
  <si>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</si>
  <si>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</si>
  <si>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</si>
  <si>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</si>
  <si>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</si>
  <si>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</si>
  <si>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</si>
  <si>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</si>
  <si>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</si>
  <si>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</si>
  <si>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</si>
  <si>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</si>
  <si>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</si>
  <si>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</si>
  <si>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</si>
  <si>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</si>
  <si>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</si>
  <si>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</si>
  <si>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</si>
  <si>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</si>
  <si>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</si>
  <si>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</si>
  <si>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</si>
  <si>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</si>
  <si>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</si>
  <si>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</si>
  <si>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</si>
  <si>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</si>
  <si>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</si>
  <si>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</si>
  <si>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</si>
  <si>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</si>
  <si>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</si>
  <si>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</si>
  <si>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</si>
  <si>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</si>
  <si>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</si>
  <si>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</si>
  <si>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</si>
  <si>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</si>
  <si>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</si>
  <si>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</si>
  <si>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</si>
  <si>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</si>
  <si>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</si>
  <si>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</si>
  <si>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</si>
  <si>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</si>
  <si>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</si>
  <si>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</si>
  <si>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</si>
  <si>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</si>
  <si>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</si>
  <si>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</si>
  <si>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</si>
  <si>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</si>
  <si>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</si>
  <si>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</si>
  <si>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</si>
  <si>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</si>
  <si>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</si>
  <si>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</si>
  <si>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</si>
  <si>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</si>
  <si>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</si>
  <si>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</si>
  <si>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</si>
  <si>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</si>
  <si>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</si>
  <si>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</si>
  <si>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</si>
  <si>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</si>
  <si>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</si>
  <si>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</si>
  <si>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</si>
  <si>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</si>
  <si>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</si>
  <si>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</si>
  <si>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</si>
  <si>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</si>
  <si>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</si>
  <si>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</si>
  <si>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</si>
  <si>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</si>
  <si>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</si>
  <si>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</si>
  <si>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</si>
  <si>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</si>
  <si>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</si>
  <si>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</si>
  <si>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</si>
  <si>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</si>
  <si>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</si>
  <si>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</si>
  <si>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</si>
  <si>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</si>
  <si>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</si>
  <si>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</si>
  <si>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</si>
  <si>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</si>
  <si>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</si>
  <si>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</si>
  <si>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</si>
  <si>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</si>
  <si>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</si>
  <si>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</si>
  <si>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</si>
  <si>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</si>
  <si>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</si>
  <si>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</si>
  <si>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</si>
  <si>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</si>
  <si>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</si>
  <si>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</si>
  <si>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</si>
  <si>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</si>
  <si>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</si>
  <si>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</si>
  <si>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</si>
  <si>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</si>
  <si>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</si>
  <si>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</si>
  <si>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</si>
  <si>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</si>
  <si>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</si>
  <si>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</si>
  <si>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</si>
  <si>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</si>
  <si>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</si>
  <si>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</si>
  <si>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</si>
  <si>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</si>
  <si>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</si>
  <si>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</si>
  <si>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</si>
  <si>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</si>
  <si>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</si>
  <si>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</si>
  <si>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</si>
  <si>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</si>
  <si>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</si>
  <si>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</si>
  <si>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</si>
  <si>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</si>
  <si>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</si>
  <si>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</si>
  <si>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</si>
  <si>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</si>
  <si>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</si>
  <si>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</si>
  <si>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</si>
  <si>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</si>
  <si>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</si>
  <si>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</si>
  <si>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</si>
  <si>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</si>
  <si>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</si>
  <si>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</si>
  <si>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</si>
  <si>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</si>
  <si>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</si>
  <si>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</si>
  <si>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</si>
  <si>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</si>
  <si>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</si>
  <si>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</si>
  <si>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</si>
  <si>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</si>
  <si>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</si>
  <si>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</si>
  <si>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</si>
  <si>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</si>
  <si>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</si>
  <si>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</si>
  <si>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</si>
  <si>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</si>
  <si>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</si>
  <si>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</si>
  <si>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</si>
  <si>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</si>
  <si>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</si>
  <si>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</si>
  <si>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</si>
  <si>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</si>
  <si>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</si>
  <si>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</si>
  <si>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</si>
  <si>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</si>
  <si>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</si>
  <si>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</si>
  <si>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</si>
  <si>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</si>
  <si>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</si>
  <si>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</si>
  <si>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</si>
  <si>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</si>
  <si>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</si>
  <si>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</si>
  <si>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</si>
  <si>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</si>
  <si>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</si>
  <si>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</si>
  <si>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</si>
  <si>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</si>
  <si>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</si>
  <si>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</si>
  <si>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</si>
  <si>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</si>
  <si>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</si>
  <si>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</si>
  <si>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</si>
  <si>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</si>
  <si>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</si>
  <si>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</si>
  <si>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</si>
  <si>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</si>
  <si>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</si>
  <si>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</si>
  <si>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</si>
  <si>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</si>
  <si>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</si>
  <si>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</si>
  <si>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</si>
  <si>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</si>
  <si>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</si>
  <si>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</si>
  <si>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</si>
  <si>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</si>
  <si>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</si>
  <si>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</si>
  <si>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</si>
  <si>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</si>
  <si>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</si>
  <si>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</si>
  <si>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</si>
  <si>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</si>
  <si>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</si>
  <si>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</si>
  <si>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</si>
  <si>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</si>
  <si>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</si>
  <si>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</si>
  <si>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</si>
  <si>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</si>
  <si>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</si>
  <si>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</si>
  <si>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</si>
  <si>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</si>
  <si>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</si>
  <si>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</si>
  <si>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</si>
  <si>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</si>
  <si>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</si>
  <si>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</si>
  <si>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</si>
  <si>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</si>
  <si>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</si>
  <si>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</si>
  <si>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</si>
  <si>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</si>
  <si>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</si>
  <si>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</si>
  <si>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</si>
  <si>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</si>
  <si>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</si>
  <si>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</si>
  <si>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</si>
  <si>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</si>
  <si>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</si>
  <si>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</si>
  <si>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</si>
  <si>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</si>
  <si>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</si>
  <si>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</si>
  <si>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</si>
  <si>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</si>
  <si>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</si>
  <si>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</si>
  <si>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</si>
  <si>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</si>
  <si>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</si>
  <si>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</si>
  <si>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</si>
  <si>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</si>
  <si>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</si>
  <si>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</si>
  <si>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</si>
  <si>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</si>
  <si>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</si>
  <si>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</si>
  <si>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</si>
  <si>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</si>
  <si>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</si>
  <si>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</si>
  <si>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</si>
  <si>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</si>
  <si>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</si>
  <si>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</si>
  <si>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</si>
  <si>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</si>
  <si>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</si>
  <si>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</si>
  <si>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</si>
  <si>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</si>
  <si>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</si>
  <si>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</si>
  <si>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</si>
  <si>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</si>
  <si>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</si>
  <si>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</si>
  <si>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</si>
  <si>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</si>
  <si>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</si>
  <si>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</si>
  <si>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</si>
  <si>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</si>
  <si>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</si>
  <si>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</si>
  <si>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</si>
  <si>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</si>
  <si>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</si>
  <si>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</si>
  <si>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</si>
  <si>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</si>
  <si>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</si>
  <si>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</si>
  <si>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</si>
  <si>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</si>
  <si>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</si>
  <si>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</si>
  <si>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</si>
  <si>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</si>
  <si>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</si>
  <si>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</si>
  <si>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</si>
  <si>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</si>
  <si>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</si>
  <si>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</si>
  <si>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</si>
  <si>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</si>
  <si>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</si>
  <si>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</si>
  <si>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</si>
  <si>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</si>
  <si>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</si>
  <si>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</si>
  <si>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</si>
  <si>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</si>
  <si>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</si>
  <si>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</si>
  <si>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</si>
  <si>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</si>
  <si>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</si>
  <si>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</si>
  <si>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</si>
  <si>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</si>
  <si>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</si>
  <si>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</si>
  <si>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</si>
  <si>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</si>
  <si>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</si>
  <si>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</si>
  <si>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</si>
  <si>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</si>
  <si>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</si>
  <si>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</si>
  <si>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</si>
  <si>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</si>
  <si>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</si>
  <si>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</si>
  <si>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</si>
  <si>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</si>
  <si>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</si>
  <si>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</si>
  <si>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</si>
  <si>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</si>
  <si>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</si>
  <si>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</si>
  <si>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</si>
  <si>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</si>
  <si>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</si>
  <si>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</si>
  <si>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</si>
  <si>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</si>
  <si>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</si>
  <si>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</si>
  <si>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</si>
  <si>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</si>
  <si>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</si>
  <si>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</si>
  <si>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</si>
  <si>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</si>
  <si>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</si>
  <si>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</si>
  <si>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</si>
  <si>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</si>
  <si>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</si>
  <si>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</si>
  <si>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</si>
  <si>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</si>
  <si>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</si>
  <si>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</si>
  <si>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</si>
  <si>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</si>
  <si>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</si>
  <si>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</si>
  <si>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</si>
  <si>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</si>
  <si>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</si>
  <si>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</si>
  <si>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</si>
  <si>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</si>
  <si>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</si>
  <si>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</si>
  <si>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</si>
  <si>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</si>
  <si>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</si>
  <si>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</si>
  <si>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</si>
  <si>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</si>
  <si>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</si>
  <si>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</si>
  <si>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</si>
  <si>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</si>
  <si>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</si>
  <si>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</si>
  <si>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</si>
  <si>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</si>
  <si>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</si>
  <si>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</si>
  <si>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</si>
  <si>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</si>
  <si>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</si>
  <si>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</si>
  <si>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</si>
  <si>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</si>
  <si>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</si>
  <si>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</si>
  <si>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</si>
  <si>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</si>
  <si>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</si>
  <si>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</si>
  <si>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</si>
  <si>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</si>
  <si>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</si>
  <si>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</si>
  <si>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</si>
  <si>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</si>
  <si>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</si>
  <si>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</si>
  <si>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</si>
  <si>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</si>
  <si>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</si>
  <si>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</si>
  <si>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</si>
  <si>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</si>
  <si>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</si>
  <si>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</si>
  <si>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</si>
  <si>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</si>
  <si>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</si>
  <si>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</si>
  <si>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</si>
  <si>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</si>
  <si>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</si>
  <si>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</si>
  <si>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</si>
  <si>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</si>
  <si>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</si>
  <si>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</si>
  <si>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</si>
  <si>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</si>
  <si>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</si>
  <si>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</si>
  <si>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</si>
  <si>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</si>
  <si>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</si>
  <si>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</si>
  <si>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</si>
  <si>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</si>
  <si>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</si>
  <si>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</si>
  <si>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</si>
  <si>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</si>
  <si>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</si>
  <si>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</si>
  <si>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</si>
  <si>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</si>
  <si>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</si>
  <si>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</si>
  <si>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</si>
  <si>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</si>
  <si>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</si>
  <si>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</si>
  <si>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</si>
  <si>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</si>
  <si>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</si>
  <si>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</si>
  <si>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</si>
  <si>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</si>
  <si>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</si>
  <si>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</si>
  <si>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</si>
  <si>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</si>
  <si>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</si>
  <si>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</si>
  <si>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</si>
  <si>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</si>
  <si>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</si>
  <si>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</si>
  <si>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</si>
  <si>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</si>
  <si>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</si>
  <si>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</si>
  <si>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</si>
  <si>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</si>
  <si>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</si>
  <si>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</si>
  <si>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</si>
  <si>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</si>
  <si>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</si>
  <si>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</si>
  <si>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</si>
  <si>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</si>
  <si>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</si>
  <si>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</si>
  <si>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</si>
  <si>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</si>
  <si>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</si>
  <si>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</si>
  <si>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</si>
  <si>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</si>
  <si>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</si>
  <si>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</si>
  <si>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</si>
  <si>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</si>
  <si>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</si>
  <si>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</si>
  <si>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</si>
  <si>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</si>
  <si>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</si>
  <si>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</si>
  <si>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</si>
  <si>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</si>
  <si>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</si>
  <si>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</si>
  <si>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</si>
  <si>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</si>
  <si>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</si>
  <si>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</si>
  <si>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</si>
  <si>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</si>
  <si>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</si>
  <si>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</si>
  <si>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</si>
  <si>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</si>
  <si>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</si>
  <si>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</si>
  <si>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</si>
  <si>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</si>
  <si>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</si>
  <si>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</si>
  <si>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</si>
  <si>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</si>
  <si>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</si>
  <si>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</si>
  <si>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</si>
  <si>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</si>
  <si>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</si>
  <si>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</si>
  <si>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</si>
  <si>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</si>
  <si>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</si>
  <si>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</si>
  <si>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</si>
  <si>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</si>
  <si>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</si>
  <si>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</si>
  <si>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</si>
  <si>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</si>
  <si>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</si>
  <si>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</si>
  <si>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</si>
  <si>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</si>
  <si>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</si>
  <si>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</si>
  <si>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</si>
  <si>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</si>
  <si>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</si>
  <si>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</si>
  <si>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</si>
  <si>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</si>
  <si>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</si>
  <si>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</si>
  <si>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</si>
  <si>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</si>
  <si>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</si>
  <si>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</si>
  <si>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</si>
  <si>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</si>
  <si>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</si>
  <si>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</si>
  <si>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</si>
  <si>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</si>
  <si>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</si>
  <si>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</si>
  <si>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</si>
  <si>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</si>
  <si>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</si>
  <si>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</si>
  <si>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</si>
  <si>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</si>
  <si>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</si>
  <si>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</si>
  <si>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</si>
  <si>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</si>
  <si>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</si>
  <si>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</si>
  <si>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</si>
  <si>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</si>
  <si>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</si>
  <si>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</si>
  <si>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</si>
  <si>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</si>
  <si>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</si>
  <si>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</si>
  <si>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</si>
  <si>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</si>
  <si>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</si>
  <si>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</si>
  <si>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</si>
  <si>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</si>
  <si>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</si>
  <si>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</si>
  <si>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</si>
  <si>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</si>
  <si>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</si>
  <si>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</si>
  <si>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</si>
  <si>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</si>
  <si>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</si>
  <si>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</si>
  <si>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</si>
  <si>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</si>
  <si>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</si>
  <si>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</si>
  <si>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</si>
  <si>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</si>
  <si>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</si>
  <si>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</si>
  <si>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</si>
  <si>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</si>
  <si>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</si>
  <si>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</si>
  <si>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</si>
  <si>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</si>
  <si>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</si>
  <si>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</si>
  <si>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</si>
  <si>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</si>
  <si>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</si>
  <si>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</si>
  <si>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</si>
  <si>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</si>
  <si>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</si>
  <si>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</si>
  <si>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</si>
  <si>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</si>
  <si>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</si>
  <si>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</si>
  <si>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</si>
  <si>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</si>
  <si>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</si>
  <si>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</si>
  <si>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</si>
  <si>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</si>
  <si>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</si>
  <si>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</si>
  <si>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</si>
  <si>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</si>
  <si>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</si>
  <si>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</si>
  <si>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</si>
  <si>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</si>
  <si>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</si>
  <si>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</si>
  <si>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</si>
  <si>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</si>
  <si>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</si>
  <si>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</si>
  <si>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</si>
  <si>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</si>
  <si>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</si>
  <si>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</si>
  <si>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</si>
  <si>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</si>
  <si>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</si>
  <si>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</si>
  <si>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</si>
  <si>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</si>
  <si>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</si>
  <si>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</si>
  <si>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</si>
  <si>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</si>
  <si>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</si>
  <si>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</si>
  <si>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</si>
  <si>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</si>
  <si>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</si>
  <si>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</si>
  <si>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</si>
  <si>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</si>
  <si>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</si>
  <si>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</si>
  <si>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</si>
  <si>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</si>
  <si>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</si>
  <si>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</si>
  <si>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</si>
  <si>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</si>
  <si>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</si>
  <si>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</si>
  <si>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</si>
  <si>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</si>
  <si>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</si>
  <si>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</si>
  <si>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</si>
  <si>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</si>
  <si>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</si>
  <si>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</si>
  <si>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</si>
  <si>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</si>
  <si>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</si>
  <si>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</si>
  <si>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</si>
  <si>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</si>
  <si>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</si>
  <si>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</si>
  <si>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</si>
  <si>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</si>
  <si>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</si>
  <si>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</si>
  <si>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</si>
  <si>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</si>
  <si>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</si>
  <si>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</si>
  <si>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</si>
  <si>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</si>
  <si>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</si>
  <si>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</si>
  <si>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</si>
  <si>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</si>
  <si>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</si>
  <si>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</si>
  <si>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</si>
  <si>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</si>
  <si>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</si>
  <si>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</si>
  <si>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</si>
  <si>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</si>
  <si>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</si>
  <si>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</si>
  <si>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</si>
  <si>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</si>
  <si>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</si>
  <si>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</si>
  <si>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</si>
  <si>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</si>
  <si>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</si>
  <si>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</si>
  <si>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</si>
  <si>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</si>
  <si>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</si>
  <si>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</si>
  <si>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</si>
  <si>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</si>
  <si>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</si>
  <si>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</si>
  <si>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</si>
  <si>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</si>
  <si>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</si>
  <si>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</si>
  <si>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</si>
  <si>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</si>
  <si>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</si>
  <si>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</si>
  <si>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</si>
  <si>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</si>
  <si>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</si>
  <si>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</si>
  <si>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</si>
  <si>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</si>
  <si>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</si>
  <si>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</si>
  <si>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</si>
  <si>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</si>
  <si>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</si>
  <si>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</si>
  <si>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</si>
  <si>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</si>
  <si>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</si>
  <si>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</si>
  <si>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</si>
  <si>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</si>
  <si>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</si>
  <si>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</si>
  <si>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</si>
  <si>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</si>
  <si>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</si>
  <si>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</si>
  <si>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</si>
  <si>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</si>
  <si>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</si>
  <si>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</si>
  <si>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</si>
  <si>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</si>
  <si>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</si>
  <si>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</si>
  <si>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</si>
  <si>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</si>
  <si>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</si>
  <si>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</si>
  <si>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</si>
  <si>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</si>
  <si>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</si>
  <si>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</si>
  <si>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</si>
  <si>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</si>
  <si>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</si>
  <si>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</si>
  <si>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</si>
  <si>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</si>
  <si>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</si>
  <si>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</si>
  <si>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</si>
  <si>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</si>
  <si>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</si>
  <si>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</si>
  <si>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</si>
  <si>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</si>
  <si>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</si>
  <si>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</si>
  <si>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</si>
  <si>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</si>
  <si>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</si>
  <si>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</si>
  <si>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</si>
  <si>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</si>
  <si>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</si>
  <si>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</si>
  <si>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</si>
  <si>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</si>
  <si>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</si>
  <si>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</si>
  <si>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</si>
  <si>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</si>
  <si>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</si>
  <si>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</si>
  <si>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</si>
  <si>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</si>
  <si>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</si>
  <si>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</si>
  <si>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</si>
  <si>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</si>
  <si>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</si>
  <si>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</si>
  <si>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</si>
  <si>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</si>
  <si>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</si>
  <si>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</si>
  <si>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</si>
  <si>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</si>
  <si>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</si>
  <si>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</si>
  <si>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</si>
  <si>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</si>
  <si>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</si>
  <si>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</si>
  <si>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</si>
  <si>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</si>
  <si>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</si>
  <si>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</si>
  <si>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</si>
  <si>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</si>
  <si>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</si>
  <si>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</si>
  <si>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</si>
  <si>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</si>
  <si>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</si>
  <si>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</si>
  <si>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</si>
  <si>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</si>
  <si>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</si>
  <si>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</si>
  <si>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</si>
  <si>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</si>
  <si>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</si>
  <si>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</si>
  <si>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</si>
  <si>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</si>
  <si>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</si>
  <si>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</si>
  <si>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</si>
  <si>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</si>
  <si>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</si>
  <si>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</si>
  <si>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</si>
  <si>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</si>
  <si>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</si>
  <si>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</si>
  <si>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</si>
  <si>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</si>
  <si>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</si>
  <si>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</si>
  <si>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</si>
  <si>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</si>
  <si>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</si>
  <si>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</si>
  <si>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</si>
  <si>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</si>
  <si>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</si>
  <si>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</si>
  <si>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</si>
  <si>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</si>
  <si>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</si>
  <si>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</si>
  <si>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</si>
  <si>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</si>
  <si>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</si>
  <si>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</si>
  <si>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</si>
  <si>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</si>
  <si>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</si>
  <si>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</si>
  <si>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</si>
  <si>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</si>
  <si>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</si>
  <si>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</si>
  <si>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</si>
  <si>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</si>
  <si>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</si>
  <si>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</si>
  <si>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</si>
  <si>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</si>
  <si>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</si>
  <si>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</si>
  <si>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</si>
  <si>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</si>
  <si>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</si>
  <si>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</si>
  <si>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</si>
  <si>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</si>
  <si>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</si>
  <si>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</si>
  <si>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</si>
  <si>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</si>
  <si>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</si>
  <si>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</si>
  <si>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</si>
  <si>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</si>
  <si>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</si>
  <si>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</si>
  <si>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</si>
  <si>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</si>
  <si>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</si>
  <si>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</si>
  <si>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</si>
  <si>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</si>
  <si>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</si>
  <si>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</si>
  <si>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</si>
  <si>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</si>
  <si>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</si>
  <si>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</si>
  <si>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</si>
  <si>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</si>
  <si>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</si>
  <si>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</si>
  <si>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</si>
  <si>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</si>
  <si>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</si>
  <si>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</si>
  <si>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</si>
  <si>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</si>
  <si>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</si>
  <si>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</si>
  <si>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</si>
  <si>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</si>
  <si>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</si>
  <si>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</si>
  <si>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</si>
  <si>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</si>
  <si>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</si>
  <si>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</si>
  <si>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</si>
  <si>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</si>
  <si>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</si>
  <si>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</si>
  <si>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</si>
  <si>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</si>
  <si>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</si>
  <si>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</si>
  <si>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</si>
  <si>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</si>
  <si>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</si>
  <si>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</si>
  <si>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</si>
  <si>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</si>
  <si>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</si>
  <si>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</si>
  <si>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</si>
  <si>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</si>
  <si>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</si>
  <si>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</si>
  <si>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</si>
  <si>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</si>
  <si>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</si>
  <si>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</si>
  <si>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</si>
  <si>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</si>
  <si>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</si>
  <si>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</si>
  <si>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</si>
  <si>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</si>
  <si>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</si>
  <si>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</si>
  <si>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</si>
  <si>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</si>
  <si>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</si>
  <si>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</si>
  <si>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</si>
  <si>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</si>
  <si>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</si>
  <si>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</si>
  <si>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</si>
  <si>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</si>
  <si>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</si>
  <si>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</si>
  <si>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</si>
  <si>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</si>
  <si>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</si>
  <si>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</si>
  <si>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</si>
  <si>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</si>
  <si>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</si>
  <si>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</si>
  <si>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</si>
  <si>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</si>
  <si>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</si>
  <si>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</si>
  <si>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</si>
  <si>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</si>
  <si>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</si>
  <si>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</si>
  <si>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</si>
  <si>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</si>
  <si>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</si>
  <si>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</si>
  <si>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</si>
  <si>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</si>
  <si>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</si>
  <si>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</si>
  <si>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</si>
  <si>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</si>
  <si>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</si>
  <si>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</si>
  <si>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</si>
  <si>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</si>
  <si>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</si>
  <si>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</si>
  <si>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</si>
  <si>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</si>
  <si>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</si>
  <si>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</si>
  <si>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</si>
  <si>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</si>
  <si>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</si>
  <si>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</si>
  <si>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</si>
  <si>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</si>
  <si>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</si>
  <si>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</si>
  <si>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</si>
  <si>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</si>
  <si>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</si>
  <si>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</si>
  <si>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</si>
  <si>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</si>
  <si>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</si>
  <si>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</si>
  <si>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</si>
  <si>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</si>
  <si>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</si>
  <si>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</si>
  <si>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</si>
  <si>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</si>
  <si>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</si>
  <si>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</si>
  <si>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</si>
  <si>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</si>
  <si>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</si>
  <si>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</si>
  <si>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</si>
  <si>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</si>
  <si>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</si>
  <si>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</si>
  <si>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</si>
  <si>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</si>
  <si>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</si>
  <si>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</si>
  <si>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</si>
  <si>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</si>
  <si>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</si>
  <si>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</si>
  <si>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</si>
  <si>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</si>
  <si>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</si>
  <si>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</si>
  <si>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</si>
  <si>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</si>
  <si>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</si>
  <si>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</si>
  <si>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</si>
  <si>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</si>
  <si>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</si>
  <si>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</si>
  <si>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</si>
  <si>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</si>
  <si>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</si>
  <si>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</si>
  <si>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</si>
  <si>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</si>
  <si>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</si>
  <si>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</si>
  <si>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</si>
  <si>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</si>
  <si>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</si>
  <si>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</si>
  <si>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</si>
  <si>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</si>
  <si>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</si>
  <si>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</si>
  <si>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</si>
  <si>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</si>
  <si>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</si>
  <si>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</si>
  <si>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</si>
  <si>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</si>
  <si>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</si>
  <si>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</si>
  <si>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</si>
  <si>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</si>
  <si>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</si>
  <si>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</si>
  <si>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</si>
  <si>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</si>
  <si>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</si>
  <si>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</si>
  <si>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</si>
  <si>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</si>
  <si>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</si>
  <si>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</si>
  <si>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</si>
  <si>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</si>
  <si>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</si>
  <si>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</si>
  <si>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</si>
  <si>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</si>
  <si>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</si>
  <si>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</si>
  <si>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</si>
  <si>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</si>
  <si>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</si>
  <si>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</si>
  <si>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</si>
  <si>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</si>
  <si>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</si>
  <si>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</si>
  <si>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</si>
  <si>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</si>
  <si>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</si>
  <si>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</si>
  <si>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</si>
  <si>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</si>
  <si>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</si>
  <si>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</si>
  <si>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</si>
  <si>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</si>
  <si>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</si>
  <si>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</si>
  <si>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</si>
  <si>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</si>
  <si>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</si>
  <si>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</si>
  <si>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</si>
  <si>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</si>
  <si>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</si>
  <si>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</si>
  <si>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</si>
  <si>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</si>
  <si>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</si>
  <si>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</si>
  <si>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</si>
  <si>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</si>
  <si>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</si>
  <si>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</si>
  <si>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</si>
  <si>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</si>
  <si>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</si>
  <si>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</si>
  <si>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</si>
  <si>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</si>
  <si>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</si>
  <si>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</si>
  <si>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</si>
  <si>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</si>
  <si>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</si>
  <si>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</si>
  <si>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</si>
  <si>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</si>
  <si>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</si>
  <si>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</si>
  <si>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</si>
  <si>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</si>
  <si>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</si>
  <si>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</si>
  <si>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</si>
  <si>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</si>
  <si>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</si>
  <si>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</si>
  <si>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</si>
  <si>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</si>
  <si>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</si>
  <si>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</si>
  <si>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</si>
  <si>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</si>
  <si>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</si>
  <si>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</si>
  <si>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</si>
  <si>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</si>
  <si>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</si>
  <si>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</si>
  <si>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</si>
  <si>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</si>
  <si>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</si>
  <si>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</si>
  <si>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</si>
  <si>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</si>
  <si>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</si>
  <si>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</si>
  <si>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</si>
  <si>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</si>
  <si>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</si>
  <si>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</si>
  <si>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</si>
  <si>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</si>
  <si>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</si>
  <si>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</si>
  <si>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</si>
  <si>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</si>
  <si>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</si>
  <si>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</si>
  <si>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</si>
  <si>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</si>
  <si>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</si>
  <si>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</si>
  <si>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</si>
  <si>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</si>
  <si>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</si>
  <si>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</si>
  <si>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</si>
  <si>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</si>
  <si>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</si>
  <si>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</si>
  <si>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</si>
  <si>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</si>
  <si>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</si>
  <si>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</si>
  <si>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</si>
  <si>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</si>
  <si>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</si>
  <si>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</si>
  <si>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</si>
  <si>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</si>
  <si>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</si>
  <si>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</si>
  <si>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</si>
  <si>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</si>
  <si>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</si>
  <si>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</si>
  <si>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</si>
  <si>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</si>
  <si>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</si>
  <si>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</si>
  <si>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</si>
  <si>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</si>
  <si>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</si>
  <si>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</si>
  <si>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</si>
  <si>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</si>
  <si>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</si>
  <si>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</si>
  <si>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</si>
  <si>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</si>
  <si>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</si>
  <si>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</si>
  <si>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</si>
  <si>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</si>
  <si>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</si>
  <si>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</si>
  <si>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</si>
  <si>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</si>
  <si>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</si>
  <si>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</si>
  <si>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</si>
  <si>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</si>
  <si>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</si>
  <si>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</si>
  <si>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</si>
  <si>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</si>
  <si>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</si>
  <si>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</si>
  <si>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</si>
  <si>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</si>
  <si>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</si>
  <si>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</si>
  <si>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</si>
  <si>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</si>
  <si>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</si>
  <si>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</si>
  <si>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</si>
  <si>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</si>
  <si>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</si>
  <si>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</si>
  <si>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</si>
  <si>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</si>
  <si>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</si>
  <si>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</si>
  <si>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</si>
  <si>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</si>
  <si>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</si>
  <si>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</si>
  <si>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</si>
  <si>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</si>
  <si>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</si>
  <si>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</si>
  <si>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</si>
  <si>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</si>
  <si>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</si>
  <si>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</si>
  <si>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</si>
  <si>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</si>
  <si>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</si>
  <si>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</si>
  <si>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</si>
  <si>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</si>
  <si>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</si>
  <si>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</si>
  <si>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</si>
  <si>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</si>
  <si>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</si>
  <si>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</si>
  <si>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</si>
  <si>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</si>
  <si>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</si>
  <si>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</si>
  <si>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</si>
  <si>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</si>
  <si>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</si>
  <si>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</si>
  <si>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</si>
  <si>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</si>
  <si>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</si>
  <si>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</si>
  <si>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</si>
  <si>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</si>
  <si>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</si>
  <si>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</si>
  <si>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</si>
  <si>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</si>
  <si>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</si>
  <si>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</si>
  <si>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</si>
  <si>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</si>
  <si>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</si>
  <si>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</si>
  <si>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</si>
  <si>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</si>
  <si>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</si>
  <si>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</si>
  <si>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</si>
  <si>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</si>
  <si>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</si>
  <si>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</si>
  <si>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</si>
  <si>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</si>
  <si>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</si>
  <si>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</si>
  <si>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</si>
  <si>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</si>
  <si>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</si>
  <si>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</si>
  <si>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</si>
  <si>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</si>
  <si>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</si>
  <si>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</si>
  <si>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</si>
  <si>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</si>
  <si>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</si>
  <si>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</si>
  <si>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</si>
  <si>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</si>
  <si>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</si>
  <si>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</si>
  <si>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</si>
  <si>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</si>
  <si>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</si>
  <si>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</si>
  <si>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</si>
  <si>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</si>
  <si>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</si>
  <si>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</si>
  <si>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</si>
  <si>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</si>
  <si>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</si>
  <si>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</si>
  <si>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</si>
  <si>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</si>
  <si>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</si>
  <si>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</si>
  <si>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</si>
  <si>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</si>
  <si>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</si>
  <si>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</si>
  <si>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</si>
  <si>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</si>
  <si>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</si>
  <si>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</si>
  <si>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</si>
  <si>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</si>
  <si>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</si>
  <si>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</si>
  <si>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</si>
  <si>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</si>
  <si>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</si>
  <si>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</si>
  <si>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</si>
  <si>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</si>
  <si>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</si>
  <si>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</si>
  <si>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</si>
  <si>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</si>
  <si>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</si>
  <si>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</si>
  <si>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</si>
  <si>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</si>
  <si>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</si>
  <si>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</si>
  <si>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</si>
  <si>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</si>
  <si>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</si>
  <si>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</si>
  <si>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</si>
  <si>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</si>
  <si>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</si>
  <si>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</si>
  <si>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</si>
  <si>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</si>
  <si>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</si>
  <si>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</si>
  <si>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</si>
  <si>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</si>
  <si>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</si>
  <si>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</si>
  <si>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</si>
  <si>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</si>
  <si>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</si>
  <si>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</si>
  <si>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</si>
  <si>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</si>
  <si>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</si>
  <si>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</si>
  <si>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</si>
  <si>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</si>
  <si>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</si>
  <si>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</si>
  <si>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</si>
  <si>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</si>
  <si>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</si>
  <si>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</si>
  <si>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</si>
  <si>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</si>
  <si>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</si>
  <si>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</si>
  <si>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</si>
  <si>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</si>
  <si>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</si>
  <si>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</si>
  <si>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</si>
  <si>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</si>
  <si>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</si>
  <si>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</si>
  <si>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</si>
  <si>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</si>
  <si>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</si>
  <si>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</si>
  <si>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</si>
  <si>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</si>
  <si>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</si>
  <si>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</si>
  <si>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</si>
  <si>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</si>
  <si>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</si>
  <si>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</si>
  <si>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</si>
  <si>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</si>
  <si>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</si>
  <si>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</si>
  <si>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</si>
  <si>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</si>
  <si>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</si>
  <si>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</si>
  <si>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</si>
  <si>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</si>
  <si>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</si>
  <si>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</si>
  <si>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</si>
  <si>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</si>
  <si>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</si>
  <si>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</si>
  <si>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</si>
  <si>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</si>
  <si>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</si>
  <si>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</si>
  <si>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</si>
  <si>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</si>
  <si>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</si>
  <si>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</si>
  <si>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</si>
  <si>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</si>
  <si>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</si>
  <si>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</si>
  <si>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</si>
  <si>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</si>
  <si>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</si>
  <si>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</si>
  <si>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</si>
  <si>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</si>
  <si>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</si>
  <si>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</si>
  <si>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</si>
  <si>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</si>
  <si>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</si>
  <si>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</si>
  <si>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</si>
  <si>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</si>
  <si>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</si>
  <si>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</si>
  <si>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</si>
  <si>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</si>
  <si>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</si>
  <si>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</si>
  <si>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</si>
  <si>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</si>
  <si>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</si>
  <si>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</si>
  <si>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</si>
  <si>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</si>
  <si>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</si>
  <si>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</si>
  <si>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</si>
  <si>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</si>
  <si>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</si>
  <si>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</si>
  <si>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</si>
  <si>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</si>
  <si>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</si>
  <si>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</si>
  <si>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</si>
  <si>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</si>
  <si>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</si>
  <si>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</si>
  <si>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</si>
  <si>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</si>
  <si>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</si>
  <si>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</si>
  <si>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</si>
  <si>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</si>
  <si>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</si>
  <si>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</si>
  <si>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</si>
  <si>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</si>
  <si>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</si>
  <si>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</si>
  <si>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</si>
  <si>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</si>
  <si>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</si>
  <si>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</si>
  <si>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</si>
  <si>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</si>
  <si>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</si>
  <si>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</si>
  <si>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</si>
  <si>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</si>
  <si>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</si>
  <si>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</si>
  <si>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</si>
  <si>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</si>
  <si>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</si>
  <si>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</si>
  <si>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</si>
  <si>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</si>
  <si>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</si>
  <si>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</si>
  <si>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</si>
  <si>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</si>
  <si>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</si>
  <si>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</si>
  <si>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</si>
  <si>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</si>
  <si>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</si>
  <si>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</si>
  <si>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</si>
  <si>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</si>
  <si>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</si>
  <si>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</si>
  <si>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</si>
  <si>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</si>
  <si>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</si>
  <si>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</si>
  <si>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</si>
  <si>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</si>
  <si>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</si>
  <si>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</si>
  <si>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</si>
  <si>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</si>
  <si>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</si>
  <si>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</si>
  <si>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</si>
  <si>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</si>
  <si>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</si>
  <si>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</si>
  <si>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</si>
  <si>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</si>
  <si>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</si>
  <si>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</si>
  <si>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</si>
  <si>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</si>
  <si>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</si>
  <si>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</si>
  <si>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</si>
  <si>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</si>
  <si>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</si>
  <si>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</si>
  <si>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</si>
  <si>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</si>
  <si>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</si>
  <si>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</si>
  <si>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</si>
  <si>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</si>
  <si>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</si>
  <si>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</si>
  <si>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</si>
  <si>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</si>
  <si>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</si>
  <si>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</si>
  <si>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</si>
  <si>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</si>
  <si>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</si>
  <si>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</si>
  <si>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</si>
  <si>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</si>
  <si>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</si>
  <si>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</si>
  <si>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</si>
  <si>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</si>
  <si>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</si>
  <si>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</si>
  <si>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</si>
  <si>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</si>
  <si>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</si>
  <si>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</si>
  <si>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</si>
  <si>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</si>
  <si>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</si>
  <si>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</si>
  <si>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</si>
  <si>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</si>
  <si>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</si>
  <si>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</si>
  <si>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</si>
  <si>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</si>
  <si>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</si>
  <si>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</si>
  <si>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</si>
  <si>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</si>
  <si>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</si>
  <si>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</si>
  <si>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</si>
  <si>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</si>
  <si>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</si>
  <si>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</si>
  <si>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</si>
  <si>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</si>
  <si>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</si>
  <si>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</si>
  <si>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</si>
  <si>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</si>
  <si>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</si>
  <si>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</si>
  <si>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</si>
  <si>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</si>
  <si>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</si>
  <si>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</si>
  <si>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</si>
  <si>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</si>
  <si>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</si>
  <si>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</si>
  <si>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</si>
  <si>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</si>
  <si>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</si>
  <si>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</si>
  <si>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</si>
  <si>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</si>
  <si>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</si>
  <si>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</si>
  <si>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</si>
  <si>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</si>
  <si>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</si>
  <si>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</si>
  <si>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</si>
  <si>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</si>
  <si>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</si>
  <si>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</si>
  <si>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</si>
  <si>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</si>
  <si>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</si>
  <si>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</si>
  <si>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</si>
  <si>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</si>
  <si>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</si>
  <si>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</si>
  <si>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</si>
  <si>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</si>
  <si>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</si>
  <si>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</si>
  <si>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</si>
  <si>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</si>
  <si>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</si>
  <si>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</si>
  <si>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</si>
  <si>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</si>
  <si>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</si>
  <si>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</si>
  <si>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</si>
  <si>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</si>
  <si>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</si>
  <si>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</si>
  <si>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</si>
  <si>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</si>
  <si>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</si>
  <si>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</si>
  <si>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</si>
  <si>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</si>
  <si>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</si>
  <si>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</si>
  <si>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</si>
  <si>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</si>
  <si>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</si>
  <si>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</si>
  <si>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</si>
  <si>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</si>
  <si>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</si>
  <si>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</si>
  <si>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</si>
  <si>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</si>
  <si>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</si>
  <si>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</si>
  <si>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</si>
  <si>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</si>
  <si>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</si>
  <si>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</si>
  <si>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</si>
  <si>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</si>
  <si>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</si>
  <si>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</si>
  <si>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</si>
  <si>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</si>
  <si>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</si>
  <si>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</si>
  <si>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</si>
  <si>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</si>
  <si>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</si>
  <si>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</si>
  <si>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</si>
  <si>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</si>
  <si>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</si>
  <si>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</si>
  <si>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</si>
  <si>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</si>
  <si>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</si>
  <si>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</si>
  <si>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</si>
  <si>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</si>
  <si>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</si>
  <si>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</si>
  <si>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</si>
  <si>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</si>
  <si>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</si>
  <si>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</si>
  <si>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</si>
  <si>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</si>
  <si>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</si>
  <si>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</si>
  <si>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</si>
  <si>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</si>
  <si>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</si>
  <si>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</si>
  <si>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</si>
  <si>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</si>
  <si>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</si>
  <si>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</si>
  <si>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</si>
  <si>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</si>
  <si>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</si>
  <si>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</si>
  <si>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</si>
  <si>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</si>
  <si>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</si>
  <si>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</si>
  <si>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</si>
  <si>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</si>
  <si>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</si>
  <si>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</si>
  <si>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</si>
  <si>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</si>
  <si>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</si>
  <si>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</si>
  <si>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</si>
  <si>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</si>
  <si>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</si>
  <si>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</si>
  <si>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</si>
  <si>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</si>
  <si>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</si>
  <si>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</si>
  <si>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</si>
  <si>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</si>
  <si>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</si>
  <si>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</si>
  <si>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</si>
  <si>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</si>
  <si>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</si>
  <si>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</si>
  <si>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</si>
  <si>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</si>
  <si>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</si>
  <si>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</si>
  <si>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</si>
  <si>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</si>
  <si>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</si>
  <si>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</si>
  <si>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</si>
  <si>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</si>
  <si>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</si>
  <si>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</si>
  <si>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</si>
  <si>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</si>
  <si>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</si>
  <si>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</si>
  <si>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</si>
  <si>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</si>
  <si>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</si>
  <si>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</si>
  <si>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</si>
  <si>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</si>
  <si>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</si>
  <si>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</si>
  <si>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</si>
  <si>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</si>
  <si>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</si>
  <si>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</si>
  <si>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</si>
  <si>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</si>
  <si>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</si>
  <si>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</si>
  <si>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</si>
  <si>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</si>
  <si>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</si>
  <si>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</si>
  <si>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</si>
  <si>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</si>
  <si>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</si>
  <si>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</si>
  <si>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</si>
  <si>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</si>
  <si>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</si>
  <si>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</si>
  <si>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</si>
  <si>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</si>
  <si>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</si>
  <si>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</si>
  <si>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</si>
  <si>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</si>
  <si>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</si>
  <si>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</si>
  <si>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</si>
  <si>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</si>
  <si>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</si>
  <si>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</si>
  <si>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</si>
  <si>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</si>
  <si>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</si>
  <si>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</si>
  <si>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</si>
  <si>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</si>
  <si>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</si>
  <si>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</si>
  <si>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</si>
  <si>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</si>
  <si>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</si>
  <si>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</si>
  <si>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</si>
  <si>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</si>
  <si>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</si>
  <si>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</si>
  <si>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</si>
  <si>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</si>
  <si>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</si>
  <si>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</si>
  <si>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</si>
  <si>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</si>
  <si>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</si>
  <si>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</si>
  <si>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</si>
  <si>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</si>
  <si>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</si>
  <si>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</si>
  <si>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</si>
  <si>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</si>
  <si>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</si>
  <si>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</si>
  <si>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</si>
  <si>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</si>
  <si>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</si>
  <si>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</si>
  <si>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</si>
  <si>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</si>
  <si>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</si>
  <si>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</si>
  <si>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</si>
  <si>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</si>
  <si>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</si>
  <si>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</si>
  <si>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</si>
  <si>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</si>
  <si>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</si>
  <si>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</si>
  <si>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</si>
  <si>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</si>
  <si>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</si>
  <si>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</si>
  <si>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</si>
  <si>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</si>
  <si>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</si>
  <si>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</si>
  <si>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</si>
  <si>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</si>
  <si>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</si>
  <si>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</si>
  <si>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</si>
  <si>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</si>
  <si>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</si>
  <si>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</si>
  <si>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</si>
  <si>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</si>
  <si>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</si>
  <si>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</si>
  <si>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</si>
  <si>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</si>
  <si>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</si>
  <si>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</si>
  <si>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</si>
  <si>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</si>
  <si>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</si>
  <si>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</si>
  <si>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</si>
  <si>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</si>
  <si>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</si>
  <si>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</si>
  <si>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</si>
  <si>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</si>
  <si>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</si>
  <si>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</si>
  <si>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</si>
  <si>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</si>
  <si>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</si>
  <si>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</si>
  <si>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</si>
  <si>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</si>
  <si>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</si>
  <si>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</si>
  <si>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</si>
  <si>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</si>
  <si>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</si>
  <si>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</si>
  <si>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</si>
  <si>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</si>
  <si>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</si>
  <si>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</si>
  <si>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</si>
  <si>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</si>
  <si>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</si>
  <si>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</si>
  <si>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</si>
  <si>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</si>
  <si>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</si>
  <si>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</si>
  <si>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</si>
  <si>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</si>
  <si>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</si>
  <si>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</si>
  <si>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</si>
  <si>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</si>
  <si>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</si>
  <si>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</si>
  <si>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</si>
  <si>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</si>
  <si>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</si>
  <si>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</si>
  <si>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</si>
  <si>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</si>
  <si>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</si>
  <si>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</si>
  <si>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</si>
  <si>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</si>
  <si>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</si>
  <si>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</si>
  <si>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</si>
  <si>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</si>
  <si>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</si>
  <si>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</si>
  <si>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</si>
  <si>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</si>
  <si>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</si>
  <si>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</si>
  <si>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</si>
  <si>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</si>
  <si>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</si>
  <si>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</si>
  <si>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</si>
  <si>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</si>
  <si>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</si>
  <si>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</si>
  <si>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</si>
  <si>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</si>
  <si>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</si>
  <si>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</si>
  <si>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</si>
  <si>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</si>
  <si>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</si>
  <si>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</si>
  <si>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</si>
  <si>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</si>
  <si>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</si>
  <si>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</si>
  <si>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</si>
  <si>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</si>
  <si>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</si>
  <si>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</si>
  <si>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</si>
  <si>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</si>
  <si>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</si>
  <si>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</si>
  <si>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</si>
  <si>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</si>
  <si>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</si>
  <si>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</si>
  <si>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</si>
  <si>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</si>
  <si>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</si>
  <si>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</si>
  <si>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</si>
  <si>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</si>
  <si>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</si>
  <si>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</si>
  <si>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</si>
  <si>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</si>
  <si>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</si>
  <si>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</si>
  <si>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</si>
  <si>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</si>
  <si>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</si>
  <si>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</si>
  <si>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</si>
  <si>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</si>
  <si>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</si>
  <si>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</si>
  <si>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</si>
  <si>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</si>
  <si>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</si>
  <si>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</si>
  <si>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</si>
  <si>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</si>
  <si>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</si>
  <si>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</si>
  <si>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</si>
  <si>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</si>
  <si>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</si>
  <si>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</si>
  <si>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</si>
  <si>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</si>
  <si>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</si>
  <si>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</si>
  <si>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</si>
  <si>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</si>
  <si>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</si>
  <si>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</si>
  <si>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</si>
  <si>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</si>
  <si>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</si>
  <si>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</si>
  <si>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</si>
  <si>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</si>
  <si>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</si>
  <si>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</si>
  <si>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</si>
  <si>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</si>
  <si>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</si>
  <si>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</si>
  <si>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</si>
  <si>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</si>
  <si>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</si>
  <si>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</si>
  <si>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</si>
  <si>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</si>
  <si>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</si>
  <si>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</si>
  <si>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</si>
  <si>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</si>
  <si>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</si>
  <si>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</si>
  <si>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</si>
  <si>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</si>
  <si>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</si>
  <si>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</si>
  <si>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</si>
  <si>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</si>
  <si>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</si>
  <si>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</si>
  <si>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</si>
  <si>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</si>
  <si>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</si>
  <si>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</si>
  <si>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</si>
  <si>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</si>
  <si>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</si>
  <si>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</si>
  <si>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</si>
  <si>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</si>
  <si>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</si>
  <si>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</si>
  <si>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</si>
  <si>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</si>
  <si>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</si>
  <si>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</si>
  <si>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</si>
  <si>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</si>
  <si>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</si>
  <si>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</si>
  <si>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</si>
  <si>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</si>
  <si>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</si>
  <si>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</si>
  <si>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</si>
  <si>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</si>
  <si>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</si>
  <si>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</si>
  <si>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</si>
  <si>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</si>
  <si>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</si>
  <si>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</si>
  <si>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</si>
  <si>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64801.смт. Близнюки.вул. Свободи 46а</t>
  </si>
  <si>
    <t/>
  </si>
  <si>
    <t>Н.І. Таран</t>
  </si>
  <si>
    <t>(05754)5-23-73</t>
  </si>
  <si>
    <t>inbox@blk.hr.court.gov.ua</t>
  </si>
  <si>
    <t>5 липня 2023 року</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</si>
</sst>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1779</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&amp;L7D275254&amp;C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7"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1</v>
      </c>
      <c r="E8" s="32">
        <f>SUM(E9:E446)</f>
        <v>0</v>
      </c>
      <c r="F8" s="32">
        <f>SUM(F9:F446)</f>
        <v>0</v>
      </c>
      <c r="G8" s="32">
        <f>SUM(G9:G446)</f>
        <v>1</v>
      </c>
      <c r="H8" s="32">
        <f>SUM(H9:H446)</f>
        <v>0</v>
      </c>
      <c r="I8" s="32">
        <f>SUM(J8:M8)</f>
        <v>27</v>
      </c>
      <c r="J8" s="32">
        <f>SUM(J9:J446)</f>
        <v>11</v>
      </c>
      <c r="K8" s="32">
        <f>SUM(K9:K446)</f>
        <v>0</v>
      </c>
      <c r="L8" s="32">
        <f>SUM(L9:L446)</f>
        <v>16</v>
      </c>
      <c r="M8" s="32">
        <f>SUM(M9:M446)</f>
        <v>0</v>
      </c>
      <c r="N8" s="32">
        <f>SUM(O8:R8)</f>
        <v>20</v>
      </c>
      <c r="O8" s="32">
        <f>SUM(O9:O446)</f>
        <v>11</v>
      </c>
      <c r="P8" s="32">
        <f>SUM(P9:P446)</f>
        <v>0</v>
      </c>
      <c r="Q8" s="32">
        <f>SUM(Q9:Q446)</f>
        <v>9</v>
      </c>
      <c r="R8" s="32">
        <f>SUM(R9:R446)</f>
        <v>0</v>
      </c>
      <c r="S8" s="32">
        <f>SUM(T8:W8)</f>
        <v>8</v>
      </c>
      <c r="T8" s="32">
        <f>SUM(T9:T446)</f>
        <v>0</v>
      </c>
      <c r="U8" s="32">
        <f>SUM(U9:U446)</f>
        <v>0</v>
      </c>
      <c r="V8" s="32">
        <f>SUM(V9:V446)</f>
        <v>8</v>
      </c>
      <c r="W8" s="32">
        <f>SUM(W9:W446)</f>
        <v>0</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132</v>
      </c>
      <c r="Y17" s="105"/>
      <c r="Z17" s="105"/>
    </row>
    <row r="18" spans="1:26" s="41" customFormat="1" ht="38.25" hidden="1">
      <c r="A18" s="90">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c r="E31" s="40"/>
      <c r="F31" s="40"/>
      <c r="G31" s="40"/>
      <c r="H31" s="40"/>
      <c r="I31" s="40">
        <v>3</v>
      </c>
      <c r="J31" s="40">
        <v>3</v>
      </c>
      <c r="K31" s="40"/>
      <c r="L31" s="40"/>
      <c r="M31" s="40"/>
      <c r="N31" s="40">
        <v>3</v>
      </c>
      <c r="O31" s="40">
        <v>3</v>
      </c>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2</v>
      </c>
      <c r="J53" s="40"/>
      <c r="K53" s="40"/>
      <c r="L53" s="40">
        <v>2</v>
      </c>
      <c r="M53" s="40"/>
      <c r="N53" s="40">
        <v>1</v>
      </c>
      <c r="O53" s="40"/>
      <c r="P53" s="40"/>
      <c r="Q53" s="40">
        <v>1</v>
      </c>
      <c r="R53" s="40"/>
      <c r="S53" s="40">
        <v>1</v>
      </c>
      <c r="T53" s="40"/>
      <c r="U53" s="40"/>
      <c r="V53" s="40">
        <v>1</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v>
      </c>
      <c r="E106" s="40"/>
      <c r="F106" s="40"/>
      <c r="G106" s="40">
        <v>1</v>
      </c>
      <c r="H106" s="40"/>
      <c r="I106" s="40">
        <v>2</v>
      </c>
      <c r="J106" s="40"/>
      <c r="K106" s="40"/>
      <c r="L106" s="40">
        <v>2</v>
      </c>
      <c r="M106" s="40"/>
      <c r="N106" s="40">
        <v>3</v>
      </c>
      <c r="O106" s="40"/>
      <c r="P106" s="40"/>
      <c r="Q106" s="40">
        <v>3</v>
      </c>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c r="E111" s="40"/>
      <c r="F111" s="40"/>
      <c r="G111" s="40"/>
      <c r="H111" s="40"/>
      <c r="I111" s="40">
        <v>3</v>
      </c>
      <c r="J111" s="40">
        <v>3</v>
      </c>
      <c r="K111" s="40"/>
      <c r="L111" s="40"/>
      <c r="M111" s="40"/>
      <c r="N111" s="40">
        <v>3</v>
      </c>
      <c r="O111" s="40">
        <v>3</v>
      </c>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2</v>
      </c>
      <c r="J120" s="40"/>
      <c r="K120" s="40"/>
      <c r="L120" s="40">
        <v>2</v>
      </c>
      <c r="M120" s="40"/>
      <c r="N120" s="40">
        <v>1</v>
      </c>
      <c r="O120" s="40"/>
      <c r="P120" s="40"/>
      <c r="Q120" s="40">
        <v>1</v>
      </c>
      <c r="R120" s="40"/>
      <c r="S120" s="40">
        <v>1</v>
      </c>
      <c r="T120" s="40"/>
      <c r="U120" s="40"/>
      <c r="V120" s="40">
        <v>1</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c r="E177" s="40"/>
      <c r="F177" s="40"/>
      <c r="G177" s="40"/>
      <c r="H177" s="40"/>
      <c r="I177" s="40">
        <v>3</v>
      </c>
      <c r="J177" s="40"/>
      <c r="K177" s="40"/>
      <c r="L177" s="40">
        <v>3</v>
      </c>
      <c r="M177" s="40"/>
      <c r="N177" s="40">
        <v>1</v>
      </c>
      <c r="O177" s="40"/>
      <c r="P177" s="40"/>
      <c r="Q177" s="40">
        <v>1</v>
      </c>
      <c r="R177" s="40"/>
      <c r="S177" s="40">
        <v>2</v>
      </c>
      <c r="T177" s="40"/>
      <c r="U177" s="40"/>
      <c r="V177" s="40">
        <v>2</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2</v>
      </c>
      <c r="J201" s="40"/>
      <c r="K201" s="40"/>
      <c r="L201" s="40">
        <v>2</v>
      </c>
      <c r="M201" s="40"/>
      <c r="N201" s="40">
        <v>2</v>
      </c>
      <c r="O201" s="40"/>
      <c r="P201" s="40"/>
      <c r="Q201" s="40">
        <v>2</v>
      </c>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c r="E235" s="40"/>
      <c r="F235" s="40"/>
      <c r="G235" s="40"/>
      <c r="H235" s="40"/>
      <c r="I235" s="40">
        <v>1</v>
      </c>
      <c r="J235" s="40"/>
      <c r="K235" s="40"/>
      <c r="L235" s="40">
        <v>1</v>
      </c>
      <c r="M235" s="40"/>
      <c r="N235" s="40"/>
      <c r="O235" s="40"/>
      <c r="P235" s="40"/>
      <c r="Q235" s="40"/>
      <c r="R235" s="40"/>
      <c r="S235" s="40">
        <v>1</v>
      </c>
      <c r="T235" s="40"/>
      <c r="U235" s="40"/>
      <c r="V235" s="40">
        <v>1</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c r="E242" s="40"/>
      <c r="F242" s="40"/>
      <c r="G242" s="40"/>
      <c r="H242" s="40"/>
      <c r="I242" s="40">
        <v>1</v>
      </c>
      <c r="J242" s="40"/>
      <c r="K242" s="40"/>
      <c r="L242" s="40">
        <v>1</v>
      </c>
      <c r="M242" s="40"/>
      <c r="N242" s="40">
        <v>1</v>
      </c>
      <c r="O242" s="40"/>
      <c r="P242" s="40"/>
      <c r="Q242" s="40">
        <v>1</v>
      </c>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c r="E264" s="40"/>
      <c r="F264" s="40"/>
      <c r="G264" s="40"/>
      <c r="H264" s="40"/>
      <c r="I264" s="40">
        <v>5</v>
      </c>
      <c r="J264" s="40">
        <v>5</v>
      </c>
      <c r="K264" s="40"/>
      <c r="L264" s="40"/>
      <c r="M264" s="40"/>
      <c r="N264" s="40">
        <v>5</v>
      </c>
      <c r="O264" s="40">
        <v>5</v>
      </c>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1</v>
      </c>
      <c r="J294" s="40"/>
      <c r="K294" s="40"/>
      <c r="L294" s="40">
        <v>1</v>
      </c>
      <c r="M294" s="40"/>
      <c r="N294" s="40"/>
      <c r="O294" s="40"/>
      <c r="P294" s="40"/>
      <c r="Q294" s="40"/>
      <c r="R294" s="40"/>
      <c r="S294" s="40">
        <v>1</v>
      </c>
      <c r="T294" s="40"/>
      <c r="U294" s="40"/>
      <c r="V294" s="40">
        <v>1</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c r="A335" s="90">
        <v>411011606</v>
      </c>
      <c r="B335" s="42" t="s">
        <v>323</v>
      </c>
      <c r="C335" s="99"/>
      <c r="D335" s="40"/>
      <c r="E335" s="40"/>
      <c r="F335" s="40"/>
      <c r="G335" s="40"/>
      <c r="H335" s="40"/>
      <c r="I335" s="40">
        <v>1</v>
      </c>
      <c r="J335" s="40"/>
      <c r="K335" s="40"/>
      <c r="L335" s="40">
        <v>1</v>
      </c>
      <c r="M335" s="40"/>
      <c r="N335" s="40"/>
      <c r="O335" s="40"/>
      <c r="P335" s="40"/>
      <c r="Q335" s="40"/>
      <c r="R335" s="40"/>
      <c r="S335" s="40">
        <v>1</v>
      </c>
      <c r="T335" s="40"/>
      <c r="U335" s="40"/>
      <c r="V335" s="40">
        <v>1</v>
      </c>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334</v>
      </c>
      <c r="C346" s="99"/>
      <c r="D346" s="40"/>
      <c r="E346" s="40"/>
      <c r="F346" s="40"/>
      <c r="G346" s="40"/>
      <c r="H346" s="40"/>
      <c r="I346" s="40">
        <v>1</v>
      </c>
      <c r="J346" s="40"/>
      <c r="K346" s="40"/>
      <c r="L346" s="40">
        <v>1</v>
      </c>
      <c r="M346" s="40"/>
      <c r="N346" s="40"/>
      <c r="O346" s="40"/>
      <c r="P346" s="40"/>
      <c r="Q346" s="40"/>
      <c r="R346" s="40"/>
      <c r="S346" s="40">
        <v>1</v>
      </c>
      <c r="T346" s="40"/>
      <c r="U346" s="40"/>
      <c r="V346" s="40">
        <v>1</v>
      </c>
      <c r="W346" s="40"/>
      <c r="X346" s="39">
        <v>522</v>
      </c>
      <c r="Y346" s="105"/>
      <c r="Z346" s="105"/>
    </row>
    <row r="347" spans="1:26" s="41" customFormat="1" ht="12.75" hidden="1">
      <c r="A347" s="90">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8"/>
      <c r="D447" s="32">
        <f>SUM(E447:H447)</f>
        <v>0</v>
      </c>
      <c r="E447" s="32">
        <f>SUM(E448:E507)</f>
        <v>0</v>
      </c>
      <c r="F447" s="32">
        <f>SUM(F448:F507)</f>
        <v>0</v>
      </c>
      <c r="G447" s="32">
        <f>SUM(G448:G507)</f>
        <v>0</v>
      </c>
      <c r="H447" s="32">
        <f>SUM(H448:H507)</f>
        <v>0</v>
      </c>
      <c r="I447" s="32">
        <f>SUM(J447:M447)</f>
        <v>6</v>
      </c>
      <c r="J447" s="32">
        <f>SUM(J448:J507)</f>
        <v>2</v>
      </c>
      <c r="K447" s="32">
        <f>SUM(K448:K507)</f>
        <v>0</v>
      </c>
      <c r="L447" s="32">
        <f>SUM(L448:L507)</f>
        <v>4</v>
      </c>
      <c r="M447" s="32">
        <f>SUM(M448:M507)</f>
        <v>0</v>
      </c>
      <c r="N447" s="32">
        <f>SUM(O447:R447)</f>
        <v>6</v>
      </c>
      <c r="O447" s="32">
        <f>SUM(O448:O507)</f>
        <v>2</v>
      </c>
      <c r="P447" s="32">
        <f>SUM(P448:P507)</f>
        <v>0</v>
      </c>
      <c r="Q447" s="32">
        <f>SUM(Q448:Q507)</f>
        <v>4</v>
      </c>
      <c r="R447" s="32">
        <f>SUM(R448:R507)</f>
        <v>0</v>
      </c>
      <c r="S447" s="32">
        <f>SUM(T447:W447)</f>
        <v>0</v>
      </c>
      <c r="T447" s="32">
        <f>SUM(T448:T507)</f>
        <v>0</v>
      </c>
      <c r="U447" s="32">
        <f>SUM(U448:U507)</f>
        <v>0</v>
      </c>
      <c r="V447" s="32">
        <f>SUM(V448:V507)</f>
        <v>0</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442</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443</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444</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hidden="1">
      <c r="A483" s="90">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c r="A498" s="90">
        <v>402010100</v>
      </c>
      <c r="B498" s="42" t="s">
        <v>474</v>
      </c>
      <c r="C498" s="99"/>
      <c r="D498" s="40"/>
      <c r="E498" s="40"/>
      <c r="F498" s="40"/>
      <c r="G498" s="40"/>
      <c r="H498" s="40"/>
      <c r="I498" s="40">
        <v>6</v>
      </c>
      <c r="J498" s="40">
        <v>2</v>
      </c>
      <c r="K498" s="40"/>
      <c r="L498" s="40">
        <v>4</v>
      </c>
      <c r="M498" s="40"/>
      <c r="N498" s="40">
        <v>6</v>
      </c>
      <c r="O498" s="40">
        <v>2</v>
      </c>
      <c r="P498" s="40"/>
      <c r="Q498" s="40">
        <v>4</v>
      </c>
      <c r="R498" s="40"/>
      <c r="S498" s="40"/>
      <c r="T498" s="40"/>
      <c r="U498" s="40"/>
      <c r="V498" s="40"/>
      <c r="W498" s="40"/>
      <c r="X498" s="39">
        <v>85</v>
      </c>
      <c r="Y498" s="105"/>
      <c r="Z498" s="105"/>
    </row>
    <row r="499" spans="1:26" s="41" customFormat="1" ht="12.75" hidden="1">
      <c r="A499" s="90">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8"/>
      <c r="D508" s="32">
        <f>SUM(E508:H508)</f>
        <v>0</v>
      </c>
      <c r="E508" s="32">
        <f>SUM(E509:E538)</f>
        <v>0</v>
      </c>
      <c r="F508" s="32">
        <f>SUM(F509:F538)</f>
        <v>0</v>
      </c>
      <c r="G508" s="32">
        <f>SUM(G509:G538)</f>
        <v>0</v>
      </c>
      <c r="H508" s="32">
        <f>SUM(H509:H538)</f>
        <v>0</v>
      </c>
      <c r="I508" s="32">
        <f>SUM(J508:M508)</f>
        <v>10</v>
      </c>
      <c r="J508" s="32">
        <f>SUM(J509:J538)</f>
        <v>0</v>
      </c>
      <c r="K508" s="32">
        <f>SUM(K509:K538)</f>
        <v>0</v>
      </c>
      <c r="L508" s="32">
        <f>SUM(L509:L538)</f>
        <v>10</v>
      </c>
      <c r="M508" s="32">
        <f>SUM(M509:M538)</f>
        <v>0</v>
      </c>
      <c r="N508" s="32">
        <f>SUM(O508:R508)</f>
        <v>10</v>
      </c>
      <c r="O508" s="32">
        <f>SUM(O509:O538)</f>
        <v>0</v>
      </c>
      <c r="P508" s="32">
        <f>SUM(P509:P538)</f>
        <v>0</v>
      </c>
      <c r="Q508" s="32">
        <f>SUM(Q509:Q538)</f>
        <v>10</v>
      </c>
      <c r="R508" s="32">
        <f>SUM(R509:R538)</f>
        <v>0</v>
      </c>
      <c r="S508" s="32">
        <f>SUM(T508:W508)</f>
        <v>0</v>
      </c>
      <c r="T508" s="32">
        <f>SUM(T509:T538)</f>
        <v>0</v>
      </c>
      <c r="U508" s="32">
        <f>SUM(U509:U538)</f>
        <v>0</v>
      </c>
      <c r="V508" s="32">
        <f>SUM(V509:V538)</f>
        <v>0</v>
      </c>
      <c r="W508" s="32">
        <f>SUM(W509:W538)</f>
        <v>0</v>
      </c>
      <c r="X508" s="33" t="s">
        <v>1920</v>
      </c>
    </row>
    <row r="509" spans="1:24" ht="12.75" hidden="1">
      <c r="A509" s="89">
        <v>421010000</v>
      </c>
      <c r="B509" s="30" t="s">
        <v>484</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486</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487</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490</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492</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493</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c r="A519" s="89">
        <v>421100010</v>
      </c>
      <c r="B519" s="30" t="s">
        <v>494</v>
      </c>
      <c r="C519" s="99"/>
      <c r="D519" s="6"/>
      <c r="E519" s="6"/>
      <c r="F519" s="6"/>
      <c r="G519" s="6"/>
      <c r="H519" s="6"/>
      <c r="I519" s="6">
        <v>8</v>
      </c>
      <c r="J519" s="6"/>
      <c r="K519" s="6"/>
      <c r="L519" s="6">
        <v>8</v>
      </c>
      <c r="M519" s="6"/>
      <c r="N519" s="6">
        <v>8</v>
      </c>
      <c r="O519" s="6"/>
      <c r="P519" s="6"/>
      <c r="Q519" s="6">
        <v>8</v>
      </c>
      <c r="R519" s="6"/>
      <c r="S519" s="6"/>
      <c r="T519" s="6"/>
      <c r="U519" s="6"/>
      <c r="V519" s="6"/>
      <c r="W519" s="6"/>
      <c r="X519" s="5">
        <v>120</v>
      </c>
    </row>
    <row r="520" spans="1:24" ht="25.5" hidden="1">
      <c r="A520" s="89">
        <v>421110011</v>
      </c>
      <c r="B520" s="30" t="s">
        <v>495</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496</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499</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501</v>
      </c>
      <c r="C526" s="99"/>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503</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504</v>
      </c>
      <c r="C529" s="99"/>
      <c r="D529" s="40"/>
      <c r="E529" s="40"/>
      <c r="F529" s="40"/>
      <c r="G529" s="40"/>
      <c r="H529" s="40"/>
      <c r="I529" s="40">
        <v>1</v>
      </c>
      <c r="J529" s="40"/>
      <c r="K529" s="40"/>
      <c r="L529" s="40">
        <v>1</v>
      </c>
      <c r="M529" s="40"/>
      <c r="N529" s="40">
        <v>1</v>
      </c>
      <c r="O529" s="40"/>
      <c r="P529" s="40"/>
      <c r="Q529" s="40">
        <v>1</v>
      </c>
      <c r="R529" s="40"/>
      <c r="S529" s="40"/>
      <c r="T529" s="40"/>
      <c r="U529" s="40"/>
      <c r="V529" s="40"/>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507</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509</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2173</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2174</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2175</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2324</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511</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510</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2336</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2340</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2341</v>
      </c>
      <c r="C543" s="98"/>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2">
        <v>600040000</v>
      </c>
      <c r="B544" s="35" t="s">
        <v>2342</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2343</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2334</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1</v>
      </c>
      <c r="E551" s="7">
        <f>SUM(E8,E447,E508,E539:E550)</f>
        <v>0</v>
      </c>
      <c r="F551" s="7">
        <f>SUM(F8,F447,F508,F539:F550)</f>
        <v>0</v>
      </c>
      <c r="G551" s="7">
        <f>SUM(G8,G447,G508,G539:G550)</f>
        <v>1</v>
      </c>
      <c r="H551" s="7">
        <f>SUM(H8,H447,H508,H539:H550)</f>
        <v>0</v>
      </c>
      <c r="I551" s="7">
        <f>SUM(J551:M551)</f>
        <v>44</v>
      </c>
      <c r="J551" s="7">
        <f>SUM(J8,J447,J508,J539:J550)</f>
        <v>13</v>
      </c>
      <c r="K551" s="7">
        <f>SUM(K8,K447,K508,K539:K550)</f>
        <v>0</v>
      </c>
      <c r="L551" s="7">
        <f>SUM(L8,L447,L508,L539:L550)</f>
        <v>31</v>
      </c>
      <c r="M551" s="7">
        <f>SUM(M8,M447,M508,M539:M550)</f>
        <v>0</v>
      </c>
      <c r="N551" s="7">
        <f>SUM(O551:R551)</f>
        <v>37</v>
      </c>
      <c r="O551" s="7">
        <f>SUM(O8,O447,O508,O539:O550)</f>
        <v>13</v>
      </c>
      <c r="P551" s="7">
        <f>SUM(P8,P447,P508,P539:P550)</f>
        <v>0</v>
      </c>
      <c r="Q551" s="7">
        <f>SUM(Q8,Q447,Q508,Q539:Q550)</f>
        <v>24</v>
      </c>
      <c r="R551" s="7">
        <f>SUM(R8,R447,R508,R539:R550)</f>
        <v>0</v>
      </c>
      <c r="S551" s="7">
        <f>SUM(T551:W551)</f>
        <v>8</v>
      </c>
      <c r="T551" s="7">
        <f>SUM(T8,T447,T508,T539:T550)</f>
        <v>0</v>
      </c>
      <c r="U551" s="7">
        <f>SUM(U8,U447,U508,U539:U550)</f>
        <v>0</v>
      </c>
      <c r="V551" s="7">
        <f>SUM(V8,V447,V508,V539:V550)</f>
        <v>8</v>
      </c>
      <c r="W551" s="7">
        <f>SUM(W8,W447,W508,W539:W550)</f>
        <v>0</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0</v>
      </c>
      <c r="E553" s="32">
        <f>SUM(E554:E741)</f>
        <v>0</v>
      </c>
      <c r="F553" s="32">
        <f>SUM(F554:F741)</f>
        <v>0</v>
      </c>
      <c r="G553" s="32">
        <f>SUM(G554:G741)</f>
        <v>0</v>
      </c>
      <c r="H553" s="32">
        <f>SUM(H554:H741)</f>
        <v>0</v>
      </c>
      <c r="I553" s="32">
        <f>SUM(J553:M553)</f>
        <v>0</v>
      </c>
      <c r="J553" s="32">
        <f>SUM(J554:J741)</f>
        <v>0</v>
      </c>
      <c r="K553" s="32">
        <f>SUM(K554:K741)</f>
        <v>0</v>
      </c>
      <c r="L553" s="32">
        <f>SUM(L554:L741)</f>
        <v>0</v>
      </c>
      <c r="M553" s="32">
        <f>SUM(M554:M741)</f>
        <v>0</v>
      </c>
      <c r="N553" s="32">
        <f>SUM(O553:R553)</f>
        <v>0</v>
      </c>
      <c r="O553" s="32">
        <f>SUM(O554:O741)</f>
        <v>0</v>
      </c>
      <c r="P553" s="32">
        <f>SUM(P554:P741)</f>
        <v>0</v>
      </c>
      <c r="Q553" s="32">
        <f>SUM(Q554:Q741)</f>
        <v>0</v>
      </c>
      <c r="R553" s="32">
        <f>SUM(R554:R741)</f>
        <v>0</v>
      </c>
      <c r="S553" s="32">
        <f>SUM(T553:W553)</f>
        <v>0</v>
      </c>
      <c r="T553" s="32">
        <f>SUM(T554:T741)</f>
        <v>0</v>
      </c>
      <c r="U553" s="32">
        <f>SUM(U554:U741)</f>
        <v>0</v>
      </c>
      <c r="V553" s="32">
        <f>SUM(V554:V741)</f>
        <v>0</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529</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549</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c r="A636" s="90">
        <v>108020000</v>
      </c>
      <c r="B636" s="42" t="s">
        <v>575</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hidden="1">
      <c r="A726" s="90">
        <v>113000000</v>
      </c>
      <c r="B726" s="42" t="s">
        <v>659</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5.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669</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hidden="1">
      <c r="A737" s="90">
        <v>113070100</v>
      </c>
      <c r="B737" s="42" t="s">
        <v>670</v>
      </c>
      <c r="C737" s="99"/>
      <c r="D737" s="40"/>
      <c r="E737" s="40"/>
      <c r="F737" s="40"/>
      <c r="G737" s="40"/>
      <c r="H737" s="40"/>
      <c r="I737" s="40"/>
      <c r="J737" s="40"/>
      <c r="K737" s="40"/>
      <c r="L737" s="40"/>
      <c r="M737" s="40"/>
      <c r="N737" s="40"/>
      <c r="O737" s="40"/>
      <c r="P737" s="40"/>
      <c r="Q737" s="40"/>
      <c r="R737" s="40"/>
      <c r="S737" s="40"/>
      <c r="T737" s="40"/>
      <c r="U737" s="40"/>
      <c r="V737" s="40"/>
      <c r="W737" s="40"/>
      <c r="X737" s="39">
        <v>186</v>
      </c>
      <c r="Y737" s="105"/>
      <c r="Z737" s="105"/>
    </row>
    <row r="738" spans="1:26" s="41" customFormat="1" ht="12.75" hidden="1">
      <c r="A738" s="90">
        <v>113070200</v>
      </c>
      <c r="B738" s="42" t="s">
        <v>671</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hidden="1">
      <c r="A740" s="89">
        <v>115000000</v>
      </c>
      <c r="B740" s="30" t="s">
        <v>673</v>
      </c>
      <c r="C740" s="99"/>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2">
        <v>600060000</v>
      </c>
      <c r="B747" s="35" t="s">
        <v>2334</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0</v>
      </c>
      <c r="E753" s="7">
        <f>SUM(E553,E742:E752)</f>
        <v>0</v>
      </c>
      <c r="F753" s="7">
        <f>SUM(F553,F742:F752)</f>
        <v>0</v>
      </c>
      <c r="G753" s="7">
        <f>SUM(G553,G742:G752)</f>
        <v>0</v>
      </c>
      <c r="H753" s="7">
        <f>SUM(H553,H742:H752)</f>
        <v>0</v>
      </c>
      <c r="I753" s="7">
        <f>SUM(J753:M753)</f>
        <v>0</v>
      </c>
      <c r="J753" s="7">
        <f>SUM(J553,J742:J752)</f>
        <v>0</v>
      </c>
      <c r="K753" s="7">
        <f>SUM(K553,K742:K752)</f>
        <v>0</v>
      </c>
      <c r="L753" s="7">
        <f>SUM(L553,L742:L752)</f>
        <v>0</v>
      </c>
      <c r="M753" s="7">
        <f>SUM(M553,M742:M752)</f>
        <v>0</v>
      </c>
      <c r="N753" s="7">
        <f>SUM(O753:R753)</f>
        <v>0</v>
      </c>
      <c r="O753" s="7">
        <f>SUM(O553,O742:O752)</f>
        <v>0</v>
      </c>
      <c r="P753" s="7">
        <f>SUM(P553,P742:P752)</f>
        <v>0</v>
      </c>
      <c r="Q753" s="7">
        <f>SUM(Q553,Q742:Q752)</f>
        <v>0</v>
      </c>
      <c r="R753" s="7">
        <f>SUM(R553,R742:R752)</f>
        <v>0</v>
      </c>
      <c r="S753" s="7">
        <f>SUM(T753:W753)</f>
        <v>0</v>
      </c>
      <c r="T753" s="7">
        <f>SUM(T553,T742:T752)</f>
        <v>0</v>
      </c>
      <c r="U753" s="7">
        <f>SUM(U553,U742:U752)</f>
        <v>0</v>
      </c>
      <c r="V753" s="7">
        <f>SUM(V553,V742:V752)</f>
        <v>0</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15</v>
      </c>
      <c r="E755" s="32">
        <f>SUM(E756:E764)</f>
        <v>0</v>
      </c>
      <c r="F755" s="32">
        <f>SUM(F756:F764)</f>
        <v>0</v>
      </c>
      <c r="G755" s="32">
        <f>SUM(G756:G764)</f>
        <v>15</v>
      </c>
      <c r="H755" s="32">
        <f>SUM(H756:H764)</f>
        <v>0</v>
      </c>
      <c r="I755" s="32">
        <f>SUM(J755:M755)</f>
        <v>55</v>
      </c>
      <c r="J755" s="32">
        <f>SUM(J756:J764)</f>
        <v>0</v>
      </c>
      <c r="K755" s="32">
        <f>SUM(K756:K764)</f>
        <v>0</v>
      </c>
      <c r="L755" s="32">
        <f>SUM(L756:L764)</f>
        <v>55</v>
      </c>
      <c r="M755" s="32">
        <f>SUM(M756:M764)</f>
        <v>0</v>
      </c>
      <c r="N755" s="32">
        <f>SUM(O755:R755)</f>
        <v>69</v>
      </c>
      <c r="O755" s="32">
        <f>SUM(O756:O764)</f>
        <v>0</v>
      </c>
      <c r="P755" s="32">
        <f>SUM(P756:P764)</f>
        <v>0</v>
      </c>
      <c r="Q755" s="32">
        <f>SUM(Q756:Q764)</f>
        <v>69</v>
      </c>
      <c r="R755" s="32">
        <f>SUM(R756:R764)</f>
        <v>0</v>
      </c>
      <c r="S755" s="32">
        <f>SUM(T755:W755)</f>
        <v>1</v>
      </c>
      <c r="T755" s="32">
        <f>SUM(T756:T764)</f>
        <v>0</v>
      </c>
      <c r="U755" s="32">
        <f>SUM(U756:U764)</f>
        <v>0</v>
      </c>
      <c r="V755" s="32">
        <f>SUM(V756:V764)</f>
        <v>1</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676</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678</v>
      </c>
      <c r="C759" s="99"/>
      <c r="D759" s="6">
        <v>13</v>
      </c>
      <c r="E759" s="6"/>
      <c r="F759" s="6"/>
      <c r="G759" s="6">
        <v>13</v>
      </c>
      <c r="H759" s="6"/>
      <c r="I759" s="6">
        <v>45</v>
      </c>
      <c r="J759" s="6"/>
      <c r="K759" s="6"/>
      <c r="L759" s="6">
        <v>45</v>
      </c>
      <c r="M759" s="6"/>
      <c r="N759" s="6">
        <v>57</v>
      </c>
      <c r="O759" s="6"/>
      <c r="P759" s="6"/>
      <c r="Q759" s="6">
        <v>57</v>
      </c>
      <c r="R759" s="6"/>
      <c r="S759" s="6">
        <v>1</v>
      </c>
      <c r="T759" s="6"/>
      <c r="U759" s="6"/>
      <c r="V759" s="6">
        <v>1</v>
      </c>
      <c r="W759" s="6"/>
      <c r="X759" s="5">
        <v>324</v>
      </c>
    </row>
    <row r="760" spans="1:24" ht="38.25">
      <c r="A760" s="89">
        <v>321040000</v>
      </c>
      <c r="B760" s="30" t="s">
        <v>679</v>
      </c>
      <c r="C760" s="99"/>
      <c r="D760" s="6">
        <v>2</v>
      </c>
      <c r="E760" s="6"/>
      <c r="F760" s="6"/>
      <c r="G760" s="6">
        <v>2</v>
      </c>
      <c r="H760" s="6"/>
      <c r="I760" s="6">
        <v>10</v>
      </c>
      <c r="J760" s="6"/>
      <c r="K760" s="6"/>
      <c r="L760" s="6">
        <v>10</v>
      </c>
      <c r="M760" s="6"/>
      <c r="N760" s="6">
        <v>12</v>
      </c>
      <c r="O760" s="6"/>
      <c r="P760" s="6"/>
      <c r="Q760" s="6">
        <v>12</v>
      </c>
      <c r="R760" s="6"/>
      <c r="S760" s="6"/>
      <c r="T760" s="6"/>
      <c r="U760" s="6"/>
      <c r="V760" s="6"/>
      <c r="W760" s="6"/>
      <c r="X760" s="5">
        <v>324</v>
      </c>
    </row>
    <row r="761" spans="1:24" ht="38.25" hidden="1">
      <c r="A761" s="89">
        <v>321050000</v>
      </c>
      <c r="B761" s="30" t="s">
        <v>680</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682</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8"/>
      <c r="D765" s="32">
        <f>SUM(E765:H765)</f>
        <v>22</v>
      </c>
      <c r="E765" s="32">
        <f>SUM(E766:E860)</f>
        <v>16</v>
      </c>
      <c r="F765" s="32">
        <f>SUM(F766:F860)</f>
        <v>0</v>
      </c>
      <c r="G765" s="32">
        <f>SUM(G766:G860)</f>
        <v>6</v>
      </c>
      <c r="H765" s="32">
        <f>SUM(H766:H860)</f>
        <v>0</v>
      </c>
      <c r="I765" s="32">
        <f>SUM(J765:M765)</f>
        <v>101</v>
      </c>
      <c r="J765" s="32">
        <f>SUM(J766:J860)</f>
        <v>60</v>
      </c>
      <c r="K765" s="32">
        <f>SUM(K766:K860)</f>
        <v>0</v>
      </c>
      <c r="L765" s="32">
        <f>SUM(L766:L860)</f>
        <v>41</v>
      </c>
      <c r="M765" s="32">
        <f>SUM(M766:M860)</f>
        <v>0</v>
      </c>
      <c r="N765" s="32">
        <f>SUM(O765:R765)</f>
        <v>89</v>
      </c>
      <c r="O765" s="32">
        <f>SUM(O766:O860)</f>
        <v>76</v>
      </c>
      <c r="P765" s="32">
        <f>SUM(P766:P860)</f>
        <v>0</v>
      </c>
      <c r="Q765" s="32">
        <f>SUM(Q766:Q860)</f>
        <v>13</v>
      </c>
      <c r="R765" s="32">
        <f>SUM(R766:R860)</f>
        <v>0</v>
      </c>
      <c r="S765" s="32">
        <f>SUM(T765:W765)</f>
        <v>34</v>
      </c>
      <c r="T765" s="32">
        <f>SUM(T766:T860)</f>
        <v>0</v>
      </c>
      <c r="U765" s="32">
        <f>SUM(U766:U860)</f>
        <v>0</v>
      </c>
      <c r="V765" s="32">
        <f>SUM(V766:V860)</f>
        <v>34</v>
      </c>
      <c r="W765" s="32">
        <f>SUM(W766:W860)</f>
        <v>0</v>
      </c>
      <c r="X765" s="33" t="s">
        <v>1920</v>
      </c>
    </row>
    <row r="766" spans="1:24" ht="25.5" hidden="1">
      <c r="A766" s="89">
        <v>301000000</v>
      </c>
      <c r="B766" s="30" t="s">
        <v>683</v>
      </c>
      <c r="C766" s="99"/>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687</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c r="A775" s="89">
        <v>301020300</v>
      </c>
      <c r="B775" s="30" t="s">
        <v>687</v>
      </c>
      <c r="C775" s="99"/>
      <c r="D775" s="6"/>
      <c r="E775" s="6"/>
      <c r="F775" s="6"/>
      <c r="G775" s="6"/>
      <c r="H775" s="6"/>
      <c r="I775" s="6">
        <v>1</v>
      </c>
      <c r="J775" s="6"/>
      <c r="K775" s="6"/>
      <c r="L775" s="6">
        <v>1</v>
      </c>
      <c r="M775" s="6"/>
      <c r="N775" s="6"/>
      <c r="O775" s="6"/>
      <c r="P775" s="6"/>
      <c r="Q775" s="6"/>
      <c r="R775" s="6"/>
      <c r="S775" s="6">
        <v>1</v>
      </c>
      <c r="T775" s="6"/>
      <c r="U775" s="6"/>
      <c r="V775" s="6">
        <v>1</v>
      </c>
      <c r="W775" s="6"/>
      <c r="X775" s="5">
        <v>315</v>
      </c>
    </row>
    <row r="776" spans="1:24" ht="12.75" hidden="1">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hidden="1">
      <c r="A777" s="89">
        <v>301030000</v>
      </c>
      <c r="B777" s="30" t="s">
        <v>690</v>
      </c>
      <c r="C777" s="99"/>
      <c r="D777" s="6"/>
      <c r="E777" s="6"/>
      <c r="F777" s="6"/>
      <c r="G777" s="6"/>
      <c r="H777" s="6"/>
      <c r="I777" s="6"/>
      <c r="J777" s="6"/>
      <c r="K777" s="6"/>
      <c r="L777" s="6"/>
      <c r="M777" s="6"/>
      <c r="N777" s="6"/>
      <c r="O777" s="6"/>
      <c r="P777" s="6"/>
      <c r="Q777" s="6"/>
      <c r="R777" s="6"/>
      <c r="S777" s="6"/>
      <c r="T777" s="6"/>
      <c r="U777" s="6"/>
      <c r="V777" s="6"/>
      <c r="W777" s="6"/>
      <c r="X777" s="5">
        <v>340</v>
      </c>
    </row>
    <row r="778" spans="1:24" ht="12.75" hidden="1">
      <c r="A778" s="89">
        <v>301030100</v>
      </c>
      <c r="B778" s="30" t="s">
        <v>685</v>
      </c>
      <c r="C778" s="99"/>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9">
        <v>301030200</v>
      </c>
      <c r="B779" s="30" t="s">
        <v>686</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c r="A780" s="89">
        <v>301030300</v>
      </c>
      <c r="B780" s="30" t="s">
        <v>691</v>
      </c>
      <c r="C780" s="99"/>
      <c r="D780" s="6">
        <v>1</v>
      </c>
      <c r="E780" s="6">
        <v>1</v>
      </c>
      <c r="F780" s="6"/>
      <c r="G780" s="6"/>
      <c r="H780" s="6"/>
      <c r="I780" s="6">
        <v>1</v>
      </c>
      <c r="J780" s="6"/>
      <c r="K780" s="6"/>
      <c r="L780" s="6">
        <v>1</v>
      </c>
      <c r="M780" s="6"/>
      <c r="N780" s="6">
        <v>1</v>
      </c>
      <c r="O780" s="6">
        <v>1</v>
      </c>
      <c r="P780" s="6"/>
      <c r="Q780" s="6"/>
      <c r="R780" s="6"/>
      <c r="S780" s="6">
        <v>1</v>
      </c>
      <c r="T780" s="6"/>
      <c r="U780" s="6"/>
      <c r="V780" s="6">
        <v>1</v>
      </c>
      <c r="W780" s="6"/>
      <c r="X780" s="5">
        <v>286</v>
      </c>
    </row>
    <row r="781" spans="1:24" ht="12.75" hidden="1">
      <c r="A781" s="89">
        <v>301030400</v>
      </c>
      <c r="B781" s="30" t="s">
        <v>692</v>
      </c>
      <c r="C781" s="99"/>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9">
        <v>301030500</v>
      </c>
      <c r="B782" s="30" t="s">
        <v>693</v>
      </c>
      <c r="C782" s="99"/>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9">
        <v>301030600</v>
      </c>
      <c r="B783" s="30" t="s">
        <v>694</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hidden="1">
      <c r="A787" s="89">
        <v>302000000</v>
      </c>
      <c r="B787" s="30" t="s">
        <v>698</v>
      </c>
      <c r="C787" s="99"/>
      <c r="D787" s="6"/>
      <c r="E787" s="6"/>
      <c r="F787" s="6"/>
      <c r="G787" s="6"/>
      <c r="H787" s="6"/>
      <c r="I787" s="6"/>
      <c r="J787" s="6"/>
      <c r="K787" s="6"/>
      <c r="L787" s="6"/>
      <c r="M787" s="6"/>
      <c r="N787" s="6"/>
      <c r="O787" s="6"/>
      <c r="P787" s="6"/>
      <c r="Q787" s="6"/>
      <c r="R787" s="6"/>
      <c r="S787" s="6"/>
      <c r="T787" s="6"/>
      <c r="U787" s="6"/>
      <c r="V787" s="6"/>
      <c r="W787" s="6"/>
      <c r="X787" s="5">
        <v>345</v>
      </c>
    </row>
    <row r="788" spans="1:24" ht="12.75">
      <c r="A788" s="89">
        <v>302010000</v>
      </c>
      <c r="B788" s="30" t="s">
        <v>699</v>
      </c>
      <c r="C788" s="99"/>
      <c r="D788" s="6"/>
      <c r="E788" s="6"/>
      <c r="F788" s="6"/>
      <c r="G788" s="6"/>
      <c r="H788" s="6"/>
      <c r="I788" s="6">
        <v>1</v>
      </c>
      <c r="J788" s="6"/>
      <c r="K788" s="6"/>
      <c r="L788" s="6">
        <v>1</v>
      </c>
      <c r="M788" s="6"/>
      <c r="N788" s="6"/>
      <c r="O788" s="6"/>
      <c r="P788" s="6"/>
      <c r="Q788" s="6"/>
      <c r="R788" s="6"/>
      <c r="S788" s="6">
        <v>1</v>
      </c>
      <c r="T788" s="6"/>
      <c r="U788" s="6"/>
      <c r="V788" s="6">
        <v>1</v>
      </c>
      <c r="W788" s="6"/>
      <c r="X788" s="5">
        <v>345</v>
      </c>
    </row>
    <row r="789" spans="1:24" ht="12.75" hidden="1">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9">
        <v>302020100</v>
      </c>
      <c r="B790" s="30" t="s">
        <v>701</v>
      </c>
      <c r="C790" s="99"/>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9">
        <v>302050000</v>
      </c>
      <c r="B793" s="30" t="s">
        <v>704</v>
      </c>
      <c r="C793" s="99"/>
      <c r="D793" s="6"/>
      <c r="E793" s="6"/>
      <c r="F793" s="6"/>
      <c r="G793" s="6"/>
      <c r="H793" s="6"/>
      <c r="I793" s="6"/>
      <c r="J793" s="6"/>
      <c r="K793" s="6"/>
      <c r="L793" s="6"/>
      <c r="M793" s="6"/>
      <c r="N793" s="6"/>
      <c r="O793" s="6"/>
      <c r="P793" s="6"/>
      <c r="Q793" s="6"/>
      <c r="R793" s="6"/>
      <c r="S793" s="6"/>
      <c r="T793" s="6"/>
      <c r="U793" s="6"/>
      <c r="V793" s="6"/>
      <c r="W793" s="6"/>
      <c r="X793" s="5">
        <v>368</v>
      </c>
    </row>
    <row r="794" spans="1:24" ht="12.75">
      <c r="A794" s="89">
        <v>302060000</v>
      </c>
      <c r="B794" s="30" t="s">
        <v>705</v>
      </c>
      <c r="C794" s="99"/>
      <c r="D794" s="6"/>
      <c r="E794" s="6"/>
      <c r="F794" s="6"/>
      <c r="G794" s="6"/>
      <c r="H794" s="6"/>
      <c r="I794" s="6">
        <v>1</v>
      </c>
      <c r="J794" s="6">
        <v>1</v>
      </c>
      <c r="K794" s="6"/>
      <c r="L794" s="6"/>
      <c r="M794" s="6"/>
      <c r="N794" s="6">
        <v>1</v>
      </c>
      <c r="O794" s="6">
        <v>1</v>
      </c>
      <c r="P794" s="6"/>
      <c r="Q794" s="6"/>
      <c r="R794" s="6"/>
      <c r="S794" s="6"/>
      <c r="T794" s="6"/>
      <c r="U794" s="6"/>
      <c r="V794" s="6"/>
      <c r="W794" s="6"/>
      <c r="X794" s="5">
        <v>298</v>
      </c>
    </row>
    <row r="795" spans="1:24" ht="12.75" hidden="1">
      <c r="A795" s="89">
        <v>302070000</v>
      </c>
      <c r="B795" s="30" t="s">
        <v>706</v>
      </c>
      <c r="C795" s="99"/>
      <c r="D795" s="6"/>
      <c r="E795" s="6"/>
      <c r="F795" s="6"/>
      <c r="G795" s="6"/>
      <c r="H795" s="6"/>
      <c r="I795" s="6"/>
      <c r="J795" s="6"/>
      <c r="K795" s="6"/>
      <c r="L795" s="6"/>
      <c r="M795" s="6"/>
      <c r="N795" s="6"/>
      <c r="O795" s="6"/>
      <c r="P795" s="6"/>
      <c r="Q795" s="6"/>
      <c r="R795" s="6"/>
      <c r="S795" s="6"/>
      <c r="T795" s="6"/>
      <c r="U795" s="6"/>
      <c r="V795" s="6"/>
      <c r="W795" s="6"/>
      <c r="X795" s="5">
        <v>345</v>
      </c>
    </row>
    <row r="796" spans="1:24" ht="12.75">
      <c r="A796" s="89">
        <v>302080000</v>
      </c>
      <c r="B796" s="30" t="s">
        <v>707</v>
      </c>
      <c r="C796" s="99"/>
      <c r="D796" s="6"/>
      <c r="E796" s="6"/>
      <c r="F796" s="6"/>
      <c r="G796" s="6"/>
      <c r="H796" s="6"/>
      <c r="I796" s="6">
        <v>1</v>
      </c>
      <c r="J796" s="6">
        <v>1</v>
      </c>
      <c r="K796" s="6"/>
      <c r="L796" s="6"/>
      <c r="M796" s="6"/>
      <c r="N796" s="6">
        <v>1</v>
      </c>
      <c r="O796" s="6">
        <v>1</v>
      </c>
      <c r="P796" s="6"/>
      <c r="Q796" s="6"/>
      <c r="R796" s="6"/>
      <c r="S796" s="6"/>
      <c r="T796" s="6"/>
      <c r="U796" s="6"/>
      <c r="V796" s="6"/>
      <c r="W796" s="6"/>
      <c r="X796" s="5">
        <v>345</v>
      </c>
    </row>
    <row r="797" spans="1:24" ht="12.75">
      <c r="A797" s="89">
        <v>302090000</v>
      </c>
      <c r="B797" s="30" t="s">
        <v>708</v>
      </c>
      <c r="C797" s="99"/>
      <c r="D797" s="6">
        <v>1</v>
      </c>
      <c r="E797" s="6">
        <v>1</v>
      </c>
      <c r="F797" s="6"/>
      <c r="G797" s="6"/>
      <c r="H797" s="6"/>
      <c r="I797" s="6"/>
      <c r="J797" s="6"/>
      <c r="K797" s="6"/>
      <c r="L797" s="6"/>
      <c r="M797" s="6"/>
      <c r="N797" s="6">
        <v>1</v>
      </c>
      <c r="O797" s="6">
        <v>1</v>
      </c>
      <c r="P797" s="6"/>
      <c r="Q797" s="6"/>
      <c r="R797" s="6"/>
      <c r="S797" s="6"/>
      <c r="T797" s="6"/>
      <c r="U797" s="6"/>
      <c r="V797" s="6"/>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hidden="1">
      <c r="A803" s="89">
        <v>304000000</v>
      </c>
      <c r="B803" s="30" t="s">
        <v>714</v>
      </c>
      <c r="C803" s="99"/>
      <c r="D803" s="6"/>
      <c r="E803" s="6"/>
      <c r="F803" s="6"/>
      <c r="G803" s="6"/>
      <c r="H803" s="6"/>
      <c r="I803" s="6"/>
      <c r="J803" s="6"/>
      <c r="K803" s="6"/>
      <c r="L803" s="6"/>
      <c r="M803" s="6"/>
      <c r="N803" s="6"/>
      <c r="O803" s="6"/>
      <c r="P803" s="6"/>
      <c r="Q803" s="6"/>
      <c r="R803" s="6"/>
      <c r="S803" s="6"/>
      <c r="T803" s="6"/>
      <c r="U803" s="6"/>
      <c r="V803" s="6"/>
      <c r="W803" s="6"/>
      <c r="X803" s="5">
        <v>315</v>
      </c>
    </row>
    <row r="804" spans="1:24" ht="12.75">
      <c r="A804" s="89">
        <v>304010000</v>
      </c>
      <c r="B804" s="30" t="s">
        <v>715</v>
      </c>
      <c r="C804" s="99"/>
      <c r="D804" s="6">
        <v>1</v>
      </c>
      <c r="E804" s="6"/>
      <c r="F804" s="6"/>
      <c r="G804" s="6">
        <v>1</v>
      </c>
      <c r="H804" s="6"/>
      <c r="I804" s="6"/>
      <c r="J804" s="6"/>
      <c r="K804" s="6"/>
      <c r="L804" s="6"/>
      <c r="M804" s="6"/>
      <c r="N804" s="6">
        <v>1</v>
      </c>
      <c r="O804" s="6"/>
      <c r="P804" s="6"/>
      <c r="Q804" s="6">
        <v>1</v>
      </c>
      <c r="R804" s="6"/>
      <c r="S804" s="6"/>
      <c r="T804" s="6"/>
      <c r="U804" s="6"/>
      <c r="V804" s="6"/>
      <c r="W804" s="6"/>
      <c r="X804" s="5">
        <v>327</v>
      </c>
    </row>
    <row r="805" spans="1:24" ht="12.75" hidden="1">
      <c r="A805" s="89">
        <v>304020000</v>
      </c>
      <c r="B805" s="30" t="s">
        <v>716</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c r="A806" s="89">
        <v>304030000</v>
      </c>
      <c r="B806" s="30" t="s">
        <v>717</v>
      </c>
      <c r="C806" s="99"/>
      <c r="D806" s="6"/>
      <c r="E806" s="6"/>
      <c r="F806" s="6"/>
      <c r="G806" s="6"/>
      <c r="H806" s="6"/>
      <c r="I806" s="6">
        <v>5</v>
      </c>
      <c r="J806" s="6">
        <v>2</v>
      </c>
      <c r="K806" s="6"/>
      <c r="L806" s="6">
        <v>3</v>
      </c>
      <c r="M806" s="6"/>
      <c r="N806" s="6">
        <v>4</v>
      </c>
      <c r="O806" s="6">
        <v>2</v>
      </c>
      <c r="P806" s="6"/>
      <c r="Q806" s="6">
        <v>2</v>
      </c>
      <c r="R806" s="6"/>
      <c r="S806" s="6">
        <v>1</v>
      </c>
      <c r="T806" s="6"/>
      <c r="U806" s="6"/>
      <c r="V806" s="6">
        <v>1</v>
      </c>
      <c r="W806" s="6"/>
      <c r="X806" s="5">
        <v>345</v>
      </c>
    </row>
    <row r="807" spans="1:24" ht="12.75" hidden="1">
      <c r="A807" s="89">
        <v>304040000</v>
      </c>
      <c r="B807" s="30" t="s">
        <v>718</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9">
        <v>304060000</v>
      </c>
      <c r="B809" s="30" t="s">
        <v>2349</v>
      </c>
      <c r="C809" s="99"/>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720</v>
      </c>
      <c r="C811" s="99"/>
      <c r="D811" s="6">
        <v>1</v>
      </c>
      <c r="E811" s="6">
        <v>1</v>
      </c>
      <c r="F811" s="6"/>
      <c r="G811" s="6"/>
      <c r="H811" s="6"/>
      <c r="I811" s="6">
        <v>11</v>
      </c>
      <c r="J811" s="6">
        <v>7</v>
      </c>
      <c r="K811" s="6"/>
      <c r="L811" s="6">
        <v>4</v>
      </c>
      <c r="M811" s="6"/>
      <c r="N811" s="6">
        <v>8</v>
      </c>
      <c r="O811" s="6">
        <v>8</v>
      </c>
      <c r="P811" s="6"/>
      <c r="Q811" s="6"/>
      <c r="R811" s="6"/>
      <c r="S811" s="6">
        <v>4</v>
      </c>
      <c r="T811" s="6"/>
      <c r="U811" s="6"/>
      <c r="V811" s="6">
        <v>4</v>
      </c>
      <c r="W811" s="6"/>
      <c r="X811" s="5">
        <v>315</v>
      </c>
    </row>
    <row r="812" spans="1:24" ht="12.75">
      <c r="A812" s="89">
        <v>304080000</v>
      </c>
      <c r="B812" s="30" t="s">
        <v>721</v>
      </c>
      <c r="C812" s="99"/>
      <c r="D812" s="6"/>
      <c r="E812" s="6"/>
      <c r="F812" s="6"/>
      <c r="G812" s="6"/>
      <c r="H812" s="6"/>
      <c r="I812" s="6">
        <v>2</v>
      </c>
      <c r="J812" s="6">
        <v>2</v>
      </c>
      <c r="K812" s="6"/>
      <c r="L812" s="6"/>
      <c r="M812" s="6"/>
      <c r="N812" s="6">
        <v>2</v>
      </c>
      <c r="O812" s="6">
        <v>2</v>
      </c>
      <c r="P812" s="6"/>
      <c r="Q812" s="6"/>
      <c r="R812" s="6"/>
      <c r="S812" s="6"/>
      <c r="T812" s="6"/>
      <c r="U812" s="6"/>
      <c r="V812" s="6"/>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c r="E814" s="6"/>
      <c r="F814" s="6"/>
      <c r="G814" s="6"/>
      <c r="H814" s="6"/>
      <c r="I814" s="6">
        <v>1</v>
      </c>
      <c r="J814" s="6"/>
      <c r="K814" s="6"/>
      <c r="L814" s="6">
        <v>1</v>
      </c>
      <c r="M814" s="6"/>
      <c r="N814" s="6"/>
      <c r="O814" s="6"/>
      <c r="P814" s="6"/>
      <c r="Q814" s="6"/>
      <c r="R814" s="6"/>
      <c r="S814" s="6">
        <v>1</v>
      </c>
      <c r="T814" s="6"/>
      <c r="U814" s="6"/>
      <c r="V814" s="6">
        <v>1</v>
      </c>
      <c r="W814" s="6"/>
      <c r="X814" s="5">
        <v>274</v>
      </c>
    </row>
    <row r="815" spans="1:24" ht="12.75" hidden="1">
      <c r="A815" s="89">
        <v>304090100</v>
      </c>
      <c r="B815" s="30" t="s">
        <v>724</v>
      </c>
      <c r="C815" s="99"/>
      <c r="D815" s="6"/>
      <c r="E815" s="6"/>
      <c r="F815" s="6"/>
      <c r="G815" s="6"/>
      <c r="H815" s="6"/>
      <c r="I815" s="6"/>
      <c r="J815" s="6"/>
      <c r="K815" s="6"/>
      <c r="L815" s="6"/>
      <c r="M815" s="6"/>
      <c r="N815" s="6"/>
      <c r="O815" s="6"/>
      <c r="P815" s="6"/>
      <c r="Q815" s="6"/>
      <c r="R815" s="6"/>
      <c r="S815" s="6"/>
      <c r="T815" s="6"/>
      <c r="U815" s="6"/>
      <c r="V815" s="6"/>
      <c r="W815" s="6"/>
      <c r="X815" s="5">
        <v>327</v>
      </c>
    </row>
    <row r="816" spans="1:24" ht="12.75">
      <c r="A816" s="89">
        <v>304090200</v>
      </c>
      <c r="B816" s="30" t="s">
        <v>725</v>
      </c>
      <c r="C816" s="99"/>
      <c r="D816" s="6">
        <v>1</v>
      </c>
      <c r="E816" s="6">
        <v>1</v>
      </c>
      <c r="F816" s="6"/>
      <c r="G816" s="6"/>
      <c r="H816" s="6"/>
      <c r="I816" s="6">
        <v>16</v>
      </c>
      <c r="J816" s="6">
        <v>11</v>
      </c>
      <c r="K816" s="6"/>
      <c r="L816" s="6">
        <v>5</v>
      </c>
      <c r="M816" s="6"/>
      <c r="N816" s="6">
        <v>12</v>
      </c>
      <c r="O816" s="6">
        <v>12</v>
      </c>
      <c r="P816" s="6"/>
      <c r="Q816" s="6"/>
      <c r="R816" s="6"/>
      <c r="S816" s="6">
        <v>5</v>
      </c>
      <c r="T816" s="6"/>
      <c r="U816" s="6"/>
      <c r="V816" s="6">
        <v>5</v>
      </c>
      <c r="W816" s="6"/>
      <c r="X816" s="5">
        <v>280</v>
      </c>
    </row>
    <row r="817" spans="1:24" ht="12.75">
      <c r="A817" s="89">
        <v>304090300</v>
      </c>
      <c r="B817" s="30" t="s">
        <v>726</v>
      </c>
      <c r="C817" s="99"/>
      <c r="D817" s="6">
        <v>3</v>
      </c>
      <c r="E817" s="6">
        <v>3</v>
      </c>
      <c r="F817" s="6"/>
      <c r="G817" s="6"/>
      <c r="H817" s="6"/>
      <c r="I817" s="6"/>
      <c r="J817" s="6"/>
      <c r="K817" s="6"/>
      <c r="L817" s="6"/>
      <c r="M817" s="6"/>
      <c r="N817" s="6">
        <v>3</v>
      </c>
      <c r="O817" s="6">
        <v>3</v>
      </c>
      <c r="P817" s="6"/>
      <c r="Q817" s="6"/>
      <c r="R817" s="6"/>
      <c r="S817" s="6"/>
      <c r="T817" s="6"/>
      <c r="U817" s="6"/>
      <c r="V817" s="6"/>
      <c r="W817" s="6"/>
      <c r="X817" s="5">
        <v>268</v>
      </c>
    </row>
    <row r="818" spans="1:24" ht="12.75" hidden="1">
      <c r="A818" s="89">
        <v>305000000</v>
      </c>
      <c r="B818" s="30" t="s">
        <v>727</v>
      </c>
      <c r="C818" s="99"/>
      <c r="D818" s="6"/>
      <c r="E818" s="6"/>
      <c r="F818" s="6"/>
      <c r="G818" s="6"/>
      <c r="H818" s="6"/>
      <c r="I818" s="6"/>
      <c r="J818" s="6"/>
      <c r="K818" s="6"/>
      <c r="L818" s="6"/>
      <c r="M818" s="6"/>
      <c r="N818" s="6"/>
      <c r="O818" s="6"/>
      <c r="P818" s="6"/>
      <c r="Q818" s="6"/>
      <c r="R818" s="6"/>
      <c r="S818" s="6"/>
      <c r="T818" s="6"/>
      <c r="U818" s="6"/>
      <c r="V818" s="6"/>
      <c r="W818" s="6"/>
      <c r="X818" s="5">
        <v>351</v>
      </c>
    </row>
    <row r="819" spans="1:24" ht="12.75" hidden="1">
      <c r="A819" s="89">
        <v>305010000</v>
      </c>
      <c r="B819" s="30" t="s">
        <v>728</v>
      </c>
      <c r="C819" s="99"/>
      <c r="D819" s="6"/>
      <c r="E819" s="6"/>
      <c r="F819" s="6"/>
      <c r="G819" s="6"/>
      <c r="H819" s="6"/>
      <c r="I819" s="6"/>
      <c r="J819" s="6"/>
      <c r="K819" s="6"/>
      <c r="L819" s="6"/>
      <c r="M819" s="6"/>
      <c r="N819" s="6"/>
      <c r="O819" s="6"/>
      <c r="P819" s="6"/>
      <c r="Q819" s="6"/>
      <c r="R819" s="6"/>
      <c r="S819" s="6"/>
      <c r="T819" s="6"/>
      <c r="U819" s="6"/>
      <c r="V819" s="6"/>
      <c r="W819" s="6"/>
      <c r="X819" s="5">
        <v>322</v>
      </c>
    </row>
    <row r="820" spans="1:24" ht="12.75" hidden="1">
      <c r="A820" s="89">
        <v>305010100</v>
      </c>
      <c r="B820" s="30" t="s">
        <v>729</v>
      </c>
      <c r="C820" s="99"/>
      <c r="D820" s="6"/>
      <c r="E820" s="6"/>
      <c r="F820" s="6"/>
      <c r="G820" s="6"/>
      <c r="H820" s="6"/>
      <c r="I820" s="6"/>
      <c r="J820" s="6"/>
      <c r="K820" s="6"/>
      <c r="L820" s="6"/>
      <c r="M820" s="6"/>
      <c r="N820" s="6"/>
      <c r="O820" s="6"/>
      <c r="P820" s="6"/>
      <c r="Q820" s="6"/>
      <c r="R820" s="6"/>
      <c r="S820" s="6"/>
      <c r="T820" s="6"/>
      <c r="U820" s="6"/>
      <c r="V820" s="6"/>
      <c r="W820" s="6"/>
      <c r="X820" s="5">
        <v>303</v>
      </c>
    </row>
    <row r="821" spans="1:24" ht="25.5" hidden="1">
      <c r="A821" s="89">
        <v>305010200</v>
      </c>
      <c r="B821" s="30" t="s">
        <v>730</v>
      </c>
      <c r="C821" s="99"/>
      <c r="D821" s="6"/>
      <c r="E821" s="6"/>
      <c r="F821" s="6"/>
      <c r="G821" s="6"/>
      <c r="H821" s="6"/>
      <c r="I821" s="6"/>
      <c r="J821" s="6"/>
      <c r="K821" s="6"/>
      <c r="L821" s="6"/>
      <c r="M821" s="6"/>
      <c r="N821" s="6"/>
      <c r="O821" s="6"/>
      <c r="P821" s="6"/>
      <c r="Q821" s="6"/>
      <c r="R821" s="6"/>
      <c r="S821" s="6"/>
      <c r="T821" s="6"/>
      <c r="U821" s="6"/>
      <c r="V821" s="6"/>
      <c r="W821" s="6"/>
      <c r="X821" s="5">
        <v>374</v>
      </c>
    </row>
    <row r="822" spans="1:24" ht="25.5" hidden="1">
      <c r="A822" s="89">
        <v>305010300</v>
      </c>
      <c r="B822" s="30" t="s">
        <v>731</v>
      </c>
      <c r="C822" s="99"/>
      <c r="D822" s="6"/>
      <c r="E822" s="6"/>
      <c r="F822" s="6"/>
      <c r="G822" s="6"/>
      <c r="H822" s="6"/>
      <c r="I822" s="6"/>
      <c r="J822" s="6"/>
      <c r="K822" s="6"/>
      <c r="L822" s="6"/>
      <c r="M822" s="6"/>
      <c r="N822" s="6"/>
      <c r="O822" s="6"/>
      <c r="P822" s="6"/>
      <c r="Q822" s="6"/>
      <c r="R822" s="6"/>
      <c r="S822" s="6"/>
      <c r="T822" s="6"/>
      <c r="U822" s="6"/>
      <c r="V822" s="6"/>
      <c r="W822" s="6"/>
      <c r="X822" s="5">
        <v>357</v>
      </c>
    </row>
    <row r="823" spans="1:24" ht="12.75">
      <c r="A823" s="89">
        <v>305010400</v>
      </c>
      <c r="B823" s="30" t="s">
        <v>732</v>
      </c>
      <c r="C823" s="99"/>
      <c r="D823" s="6">
        <v>1</v>
      </c>
      <c r="E823" s="6"/>
      <c r="F823" s="6"/>
      <c r="G823" s="6">
        <v>1</v>
      </c>
      <c r="H823" s="6"/>
      <c r="I823" s="6">
        <v>1</v>
      </c>
      <c r="J823" s="6"/>
      <c r="K823" s="6"/>
      <c r="L823" s="6">
        <v>1</v>
      </c>
      <c r="M823" s="6"/>
      <c r="N823" s="6">
        <v>1</v>
      </c>
      <c r="O823" s="6"/>
      <c r="P823" s="6"/>
      <c r="Q823" s="6">
        <v>1</v>
      </c>
      <c r="R823" s="6"/>
      <c r="S823" s="6">
        <v>1</v>
      </c>
      <c r="T823" s="6"/>
      <c r="U823" s="6"/>
      <c r="V823" s="6">
        <v>1</v>
      </c>
      <c r="W823" s="6"/>
      <c r="X823" s="5">
        <v>327</v>
      </c>
    </row>
    <row r="824" spans="1:24" ht="12.75" hidden="1">
      <c r="A824" s="89">
        <v>305010500</v>
      </c>
      <c r="B824" s="30" t="s">
        <v>733</v>
      </c>
      <c r="C824" s="99"/>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hidden="1">
      <c r="A828" s="89">
        <v>305010900</v>
      </c>
      <c r="B828" s="30" t="s">
        <v>737</v>
      </c>
      <c r="C828" s="99"/>
      <c r="D828" s="6"/>
      <c r="E828" s="6"/>
      <c r="F828" s="6"/>
      <c r="G828" s="6"/>
      <c r="H828" s="6"/>
      <c r="I828" s="6"/>
      <c r="J828" s="6"/>
      <c r="K828" s="6"/>
      <c r="L828" s="6"/>
      <c r="M828" s="6"/>
      <c r="N828" s="6"/>
      <c r="O828" s="6"/>
      <c r="P828" s="6"/>
      <c r="Q828" s="6"/>
      <c r="R828" s="6"/>
      <c r="S828" s="6"/>
      <c r="T828" s="6"/>
      <c r="U828" s="6"/>
      <c r="V828" s="6"/>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c r="A830" s="89">
        <v>305020000</v>
      </c>
      <c r="B830" s="30" t="s">
        <v>739</v>
      </c>
      <c r="C830" s="99"/>
      <c r="D830" s="6">
        <v>1</v>
      </c>
      <c r="E830" s="6"/>
      <c r="F830" s="6"/>
      <c r="G830" s="6">
        <v>1</v>
      </c>
      <c r="H830" s="6"/>
      <c r="I830" s="6">
        <v>2</v>
      </c>
      <c r="J830" s="6">
        <v>2</v>
      </c>
      <c r="K830" s="6"/>
      <c r="L830" s="6"/>
      <c r="M830" s="6"/>
      <c r="N830" s="6">
        <v>3</v>
      </c>
      <c r="O830" s="6">
        <v>2</v>
      </c>
      <c r="P830" s="6"/>
      <c r="Q830" s="6">
        <v>1</v>
      </c>
      <c r="R830" s="6"/>
      <c r="S830" s="6"/>
      <c r="T830" s="6"/>
      <c r="U830" s="6"/>
      <c r="V830" s="6"/>
      <c r="W830" s="6"/>
      <c r="X830" s="5">
        <v>315</v>
      </c>
    </row>
    <row r="831" spans="1:24" ht="12.75">
      <c r="A831" s="89">
        <v>305030000</v>
      </c>
      <c r="B831" s="30" t="s">
        <v>740</v>
      </c>
      <c r="C831" s="99"/>
      <c r="D831" s="6"/>
      <c r="E831" s="6"/>
      <c r="F831" s="6"/>
      <c r="G831" s="6"/>
      <c r="H831" s="6"/>
      <c r="I831" s="6">
        <v>2</v>
      </c>
      <c r="J831" s="6">
        <v>2</v>
      </c>
      <c r="K831" s="6"/>
      <c r="L831" s="6"/>
      <c r="M831" s="6"/>
      <c r="N831" s="6">
        <v>2</v>
      </c>
      <c r="O831" s="6">
        <v>2</v>
      </c>
      <c r="P831" s="6"/>
      <c r="Q831" s="6"/>
      <c r="R831" s="6"/>
      <c r="S831" s="6"/>
      <c r="T831" s="6"/>
      <c r="U831" s="6"/>
      <c r="V831" s="6"/>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9">
        <v>306010000</v>
      </c>
      <c r="B833" s="30" t="s">
        <v>742</v>
      </c>
      <c r="C833" s="99"/>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744</v>
      </c>
      <c r="C835" s="99"/>
      <c r="D835" s="6"/>
      <c r="E835" s="6"/>
      <c r="F835" s="6"/>
      <c r="G835" s="6"/>
      <c r="H835" s="6"/>
      <c r="I835" s="6">
        <v>2</v>
      </c>
      <c r="J835" s="6">
        <v>2</v>
      </c>
      <c r="K835" s="6"/>
      <c r="L835" s="6"/>
      <c r="M835" s="6"/>
      <c r="N835" s="6">
        <v>2</v>
      </c>
      <c r="O835" s="6">
        <v>2</v>
      </c>
      <c r="P835" s="6"/>
      <c r="Q835" s="6"/>
      <c r="R835" s="6"/>
      <c r="S835" s="6"/>
      <c r="T835" s="6"/>
      <c r="U835" s="6"/>
      <c r="V835" s="6"/>
      <c r="W835" s="6"/>
      <c r="X835" s="5">
        <v>315</v>
      </c>
    </row>
    <row r="836" spans="1:24" ht="12.75">
      <c r="A836" s="89">
        <v>307010000</v>
      </c>
      <c r="B836" s="30" t="s">
        <v>745</v>
      </c>
      <c r="C836" s="99"/>
      <c r="D836" s="6">
        <v>1</v>
      </c>
      <c r="E836" s="6"/>
      <c r="F836" s="6"/>
      <c r="G836" s="6">
        <v>1</v>
      </c>
      <c r="H836" s="6"/>
      <c r="I836" s="6">
        <v>4</v>
      </c>
      <c r="J836" s="6">
        <v>1</v>
      </c>
      <c r="K836" s="6"/>
      <c r="L836" s="6">
        <v>3</v>
      </c>
      <c r="M836" s="6"/>
      <c r="N836" s="6">
        <v>2</v>
      </c>
      <c r="O836" s="6">
        <v>1</v>
      </c>
      <c r="P836" s="6"/>
      <c r="Q836" s="6">
        <v>1</v>
      </c>
      <c r="R836" s="6"/>
      <c r="S836" s="6">
        <v>3</v>
      </c>
      <c r="T836" s="6"/>
      <c r="U836" s="6"/>
      <c r="V836" s="6">
        <v>3</v>
      </c>
      <c r="W836" s="6"/>
      <c r="X836" s="5">
        <v>292</v>
      </c>
    </row>
    <row r="837" spans="1:24" ht="12.75">
      <c r="A837" s="89">
        <v>307020000</v>
      </c>
      <c r="B837" s="30" t="s">
        <v>746</v>
      </c>
      <c r="C837" s="99"/>
      <c r="D837" s="6"/>
      <c r="E837" s="6"/>
      <c r="F837" s="6"/>
      <c r="G837" s="6"/>
      <c r="H837" s="6"/>
      <c r="I837" s="6">
        <v>6</v>
      </c>
      <c r="J837" s="6">
        <v>1</v>
      </c>
      <c r="K837" s="6"/>
      <c r="L837" s="6">
        <v>5</v>
      </c>
      <c r="M837" s="6"/>
      <c r="N837" s="6">
        <v>4</v>
      </c>
      <c r="O837" s="6">
        <v>1</v>
      </c>
      <c r="P837" s="6"/>
      <c r="Q837" s="6">
        <v>3</v>
      </c>
      <c r="R837" s="6"/>
      <c r="S837" s="6">
        <v>2</v>
      </c>
      <c r="T837" s="6"/>
      <c r="U837" s="6"/>
      <c r="V837" s="6">
        <v>2</v>
      </c>
      <c r="W837" s="6"/>
      <c r="X837" s="5">
        <v>292</v>
      </c>
    </row>
    <row r="838" spans="1:24" ht="12.75" hidden="1">
      <c r="A838" s="89">
        <v>308000000</v>
      </c>
      <c r="B838" s="30" t="s">
        <v>747</v>
      </c>
      <c r="C838" s="99"/>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9">
        <v>308010000</v>
      </c>
      <c r="B839" s="30" t="s">
        <v>748</v>
      </c>
      <c r="C839" s="99"/>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9">
        <v>308020000</v>
      </c>
      <c r="B840" s="30" t="s">
        <v>749</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hidden="1">
      <c r="A841" s="89">
        <v>308030000</v>
      </c>
      <c r="B841" s="30" t="s">
        <v>750</v>
      </c>
      <c r="C841" s="99"/>
      <c r="D841" s="6"/>
      <c r="E841" s="6"/>
      <c r="F841" s="6"/>
      <c r="G841" s="6"/>
      <c r="H841" s="6"/>
      <c r="I841" s="6"/>
      <c r="J841" s="6"/>
      <c r="K841" s="6"/>
      <c r="L841" s="6"/>
      <c r="M841" s="6"/>
      <c r="N841" s="6"/>
      <c r="O841" s="6"/>
      <c r="P841" s="6"/>
      <c r="Q841" s="6"/>
      <c r="R841" s="6"/>
      <c r="S841" s="6"/>
      <c r="T841" s="6"/>
      <c r="U841" s="6"/>
      <c r="V841" s="6"/>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hidden="1">
      <c r="A843" s="89">
        <v>310000000</v>
      </c>
      <c r="B843" s="30" t="s">
        <v>752</v>
      </c>
      <c r="C843" s="99"/>
      <c r="D843" s="6"/>
      <c r="E843" s="6"/>
      <c r="F843" s="6"/>
      <c r="G843" s="6"/>
      <c r="H843" s="6"/>
      <c r="I843" s="6"/>
      <c r="J843" s="6"/>
      <c r="K843" s="6"/>
      <c r="L843" s="6"/>
      <c r="M843" s="6"/>
      <c r="N843" s="6"/>
      <c r="O843" s="6"/>
      <c r="P843" s="6"/>
      <c r="Q843" s="6"/>
      <c r="R843" s="6"/>
      <c r="S843" s="6"/>
      <c r="T843" s="6"/>
      <c r="U843" s="6"/>
      <c r="V843" s="6"/>
      <c r="W843" s="6"/>
      <c r="X843" s="5">
        <v>240</v>
      </c>
    </row>
    <row r="844" spans="1:24" ht="12.75">
      <c r="A844" s="89">
        <v>310010000</v>
      </c>
      <c r="B844" s="30" t="s">
        <v>753</v>
      </c>
      <c r="C844" s="99"/>
      <c r="D844" s="6">
        <v>8</v>
      </c>
      <c r="E844" s="6">
        <v>7</v>
      </c>
      <c r="F844" s="6"/>
      <c r="G844" s="6">
        <v>1</v>
      </c>
      <c r="H844" s="6"/>
      <c r="I844" s="6">
        <v>30</v>
      </c>
      <c r="J844" s="6">
        <v>24</v>
      </c>
      <c r="K844" s="6"/>
      <c r="L844" s="6">
        <v>6</v>
      </c>
      <c r="M844" s="6"/>
      <c r="N844" s="6">
        <v>32</v>
      </c>
      <c r="O844" s="6">
        <v>31</v>
      </c>
      <c r="P844" s="6"/>
      <c r="Q844" s="6">
        <v>1</v>
      </c>
      <c r="R844" s="6"/>
      <c r="S844" s="6">
        <v>6</v>
      </c>
      <c r="T844" s="6"/>
      <c r="U844" s="6"/>
      <c r="V844" s="6">
        <v>6</v>
      </c>
      <c r="W844" s="6"/>
      <c r="X844" s="5">
        <v>135</v>
      </c>
    </row>
    <row r="845" spans="1:24" ht="12.75">
      <c r="A845" s="89">
        <v>310020000</v>
      </c>
      <c r="B845" s="30" t="s">
        <v>754</v>
      </c>
      <c r="C845" s="99"/>
      <c r="D845" s="6">
        <v>2</v>
      </c>
      <c r="E845" s="6">
        <v>2</v>
      </c>
      <c r="F845" s="6"/>
      <c r="G845" s="6"/>
      <c r="H845" s="6"/>
      <c r="I845" s="6">
        <v>4</v>
      </c>
      <c r="J845" s="6">
        <v>1</v>
      </c>
      <c r="K845" s="6"/>
      <c r="L845" s="6">
        <v>3</v>
      </c>
      <c r="M845" s="6"/>
      <c r="N845" s="6">
        <v>3</v>
      </c>
      <c r="O845" s="6">
        <v>3</v>
      </c>
      <c r="P845" s="6"/>
      <c r="Q845" s="6"/>
      <c r="R845" s="6"/>
      <c r="S845" s="6">
        <v>3</v>
      </c>
      <c r="T845" s="6"/>
      <c r="U845" s="6"/>
      <c r="V845" s="6">
        <v>3</v>
      </c>
      <c r="W845" s="6"/>
      <c r="X845" s="5">
        <v>153</v>
      </c>
    </row>
    <row r="846" spans="1:24" ht="12.75">
      <c r="A846" s="89">
        <v>310030000</v>
      </c>
      <c r="B846" s="30" t="s">
        <v>755</v>
      </c>
      <c r="C846" s="99"/>
      <c r="D846" s="6"/>
      <c r="E846" s="6"/>
      <c r="F846" s="6"/>
      <c r="G846" s="6"/>
      <c r="H846" s="6"/>
      <c r="I846" s="6">
        <v>3</v>
      </c>
      <c r="J846" s="6"/>
      <c r="K846" s="6"/>
      <c r="L846" s="6">
        <v>3</v>
      </c>
      <c r="M846" s="6"/>
      <c r="N846" s="6">
        <v>1</v>
      </c>
      <c r="O846" s="6"/>
      <c r="P846" s="6"/>
      <c r="Q846" s="6">
        <v>1</v>
      </c>
      <c r="R846" s="6"/>
      <c r="S846" s="6">
        <v>2</v>
      </c>
      <c r="T846" s="6"/>
      <c r="U846" s="6"/>
      <c r="V846" s="6">
        <v>2</v>
      </c>
      <c r="W846" s="6"/>
      <c r="X846" s="5">
        <v>296</v>
      </c>
    </row>
    <row r="847" spans="1:24" ht="12.75">
      <c r="A847" s="89">
        <v>310040000</v>
      </c>
      <c r="B847" s="30" t="s">
        <v>756</v>
      </c>
      <c r="C847" s="99"/>
      <c r="D847" s="6"/>
      <c r="E847" s="6"/>
      <c r="F847" s="6"/>
      <c r="G847" s="6"/>
      <c r="H847" s="6"/>
      <c r="I847" s="6">
        <v>3</v>
      </c>
      <c r="J847" s="6">
        <v>1</v>
      </c>
      <c r="K847" s="6"/>
      <c r="L847" s="6">
        <v>2</v>
      </c>
      <c r="M847" s="6"/>
      <c r="N847" s="6">
        <v>2</v>
      </c>
      <c r="O847" s="6">
        <v>1</v>
      </c>
      <c r="P847" s="6"/>
      <c r="Q847" s="6">
        <v>1</v>
      </c>
      <c r="R847" s="6"/>
      <c r="S847" s="6">
        <v>1</v>
      </c>
      <c r="T847" s="6"/>
      <c r="U847" s="6"/>
      <c r="V847" s="6">
        <v>1</v>
      </c>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759</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c r="A851" s="89">
        <v>311000000</v>
      </c>
      <c r="B851" s="30" t="s">
        <v>760</v>
      </c>
      <c r="C851" s="99"/>
      <c r="D851" s="6">
        <v>1</v>
      </c>
      <c r="E851" s="6"/>
      <c r="F851" s="6"/>
      <c r="G851" s="6">
        <v>1</v>
      </c>
      <c r="H851" s="6"/>
      <c r="I851" s="6">
        <v>2</v>
      </c>
      <c r="J851" s="6">
        <v>2</v>
      </c>
      <c r="K851" s="6"/>
      <c r="L851" s="6"/>
      <c r="M851" s="6"/>
      <c r="N851" s="6">
        <v>3</v>
      </c>
      <c r="O851" s="6">
        <v>2</v>
      </c>
      <c r="P851" s="6"/>
      <c r="Q851" s="6">
        <v>1</v>
      </c>
      <c r="R851" s="6"/>
      <c r="S851" s="6"/>
      <c r="T851" s="6"/>
      <c r="U851" s="6"/>
      <c r="V851" s="6"/>
      <c r="W851" s="6"/>
      <c r="X851" s="5">
        <v>362</v>
      </c>
    </row>
    <row r="852" spans="1:24" ht="12.75">
      <c r="A852" s="89">
        <v>311010000</v>
      </c>
      <c r="B852" s="30" t="s">
        <v>761</v>
      </c>
      <c r="C852" s="99"/>
      <c r="D852" s="6"/>
      <c r="E852" s="6"/>
      <c r="F852" s="6"/>
      <c r="G852" s="6"/>
      <c r="H852" s="6"/>
      <c r="I852" s="6">
        <v>1</v>
      </c>
      <c r="J852" s="6"/>
      <c r="K852" s="6"/>
      <c r="L852" s="6">
        <v>1</v>
      </c>
      <c r="M852" s="6"/>
      <c r="N852" s="6"/>
      <c r="O852" s="6"/>
      <c r="P852" s="6"/>
      <c r="Q852" s="6"/>
      <c r="R852" s="6"/>
      <c r="S852" s="6">
        <v>1</v>
      </c>
      <c r="T852" s="6"/>
      <c r="U852" s="6"/>
      <c r="V852" s="6">
        <v>1</v>
      </c>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763</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hidden="1">
      <c r="A855" s="89">
        <v>311020000</v>
      </c>
      <c r="B855" s="30" t="s">
        <v>764</v>
      </c>
      <c r="C855" s="99"/>
      <c r="D855" s="6"/>
      <c r="E855" s="6"/>
      <c r="F855" s="6"/>
      <c r="G855" s="6"/>
      <c r="H855" s="6"/>
      <c r="I855" s="6"/>
      <c r="J855" s="6"/>
      <c r="K855" s="6"/>
      <c r="L855" s="6"/>
      <c r="M855" s="6"/>
      <c r="N855" s="6"/>
      <c r="O855" s="6"/>
      <c r="P855" s="6"/>
      <c r="Q855" s="6"/>
      <c r="R855" s="6"/>
      <c r="S855" s="6"/>
      <c r="T855" s="6"/>
      <c r="U855" s="6"/>
      <c r="V855" s="6"/>
      <c r="W855" s="6"/>
      <c r="X855" s="5">
        <v>239</v>
      </c>
    </row>
    <row r="856" spans="1:24" ht="25.5" hidden="1">
      <c r="A856" s="89">
        <v>311030000</v>
      </c>
      <c r="B856" s="30" t="s">
        <v>765</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hidden="1">
      <c r="A857" s="89">
        <v>312000000</v>
      </c>
      <c r="B857" s="30" t="s">
        <v>766</v>
      </c>
      <c r="C857" s="99"/>
      <c r="D857" s="6"/>
      <c r="E857" s="6"/>
      <c r="F857" s="6"/>
      <c r="G857" s="6"/>
      <c r="H857" s="6"/>
      <c r="I857" s="6"/>
      <c r="J857" s="6"/>
      <c r="K857" s="6"/>
      <c r="L857" s="6"/>
      <c r="M857" s="6"/>
      <c r="N857" s="6"/>
      <c r="O857" s="6"/>
      <c r="P857" s="6"/>
      <c r="Q857" s="6"/>
      <c r="R857" s="6"/>
      <c r="S857" s="6"/>
      <c r="T857" s="6"/>
      <c r="U857" s="6"/>
      <c r="V857" s="6"/>
      <c r="W857" s="6"/>
      <c r="X857" s="5">
        <v>315</v>
      </c>
    </row>
    <row r="858" spans="1:24" ht="12.75">
      <c r="A858" s="89">
        <v>313000000</v>
      </c>
      <c r="B858" s="30" t="s">
        <v>767</v>
      </c>
      <c r="C858" s="99"/>
      <c r="D858" s="6"/>
      <c r="E858" s="6"/>
      <c r="F858" s="6"/>
      <c r="G858" s="6"/>
      <c r="H858" s="6"/>
      <c r="I858" s="6">
        <v>1</v>
      </c>
      <c r="J858" s="6"/>
      <c r="K858" s="6"/>
      <c r="L858" s="6">
        <v>1</v>
      </c>
      <c r="M858" s="6"/>
      <c r="N858" s="6"/>
      <c r="O858" s="6"/>
      <c r="P858" s="6"/>
      <c r="Q858" s="6"/>
      <c r="R858" s="6"/>
      <c r="S858" s="6">
        <v>1</v>
      </c>
      <c r="T858" s="6"/>
      <c r="U858" s="6"/>
      <c r="V858" s="6">
        <v>1</v>
      </c>
      <c r="W858" s="6"/>
      <c r="X858" s="5">
        <v>245</v>
      </c>
    </row>
    <row r="859" spans="1:24" ht="12.75" hidden="1">
      <c r="A859" s="89">
        <v>314000000</v>
      </c>
      <c r="B859" s="30" t="s">
        <v>768</v>
      </c>
      <c r="C859" s="99"/>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91">
        <v>351000000</v>
      </c>
      <c r="B860" s="37" t="s">
        <v>1955</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8"/>
      <c r="D861" s="32">
        <f>SUM(E861:H861)</f>
        <v>1</v>
      </c>
      <c r="E861" s="32">
        <f>SUM(E862:E894)</f>
        <v>0</v>
      </c>
      <c r="F861" s="32">
        <f>SUM(F862:F894)</f>
        <v>0</v>
      </c>
      <c r="G861" s="32">
        <f>SUM(G862:G894)</f>
        <v>1</v>
      </c>
      <c r="H861" s="32">
        <f>SUM(H862:H894)</f>
        <v>0</v>
      </c>
      <c r="I861" s="32">
        <f>SUM(J861:M861)</f>
        <v>30</v>
      </c>
      <c r="J861" s="32">
        <f>SUM(J862:J894)</f>
        <v>3</v>
      </c>
      <c r="K861" s="32">
        <f>SUM(K862:K894)</f>
        <v>0</v>
      </c>
      <c r="L861" s="32">
        <f>SUM(L862:L894)</f>
        <v>27</v>
      </c>
      <c r="M861" s="32">
        <f>SUM(M862:M894)</f>
        <v>0</v>
      </c>
      <c r="N861" s="32">
        <f>SUM(O861:R861)</f>
        <v>31</v>
      </c>
      <c r="O861" s="32">
        <f>SUM(O862:O894)</f>
        <v>3</v>
      </c>
      <c r="P861" s="32">
        <f>SUM(P862:P894)</f>
        <v>0</v>
      </c>
      <c r="Q861" s="32">
        <f>SUM(Q862:Q894)</f>
        <v>28</v>
      </c>
      <c r="R861" s="32">
        <f>SUM(R862:R894)</f>
        <v>0</v>
      </c>
      <c r="S861" s="32">
        <f>SUM(T861:W861)</f>
        <v>0</v>
      </c>
      <c r="T861" s="32">
        <f>SUM(T862:T894)</f>
        <v>0</v>
      </c>
      <c r="U861" s="32">
        <f>SUM(U862:U894)</f>
        <v>0</v>
      </c>
      <c r="V861" s="32">
        <f>SUM(V862:V894)</f>
        <v>0</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9">
        <v>331010000</v>
      </c>
      <c r="B863" s="30" t="s">
        <v>770</v>
      </c>
      <c r="C863" s="99"/>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90">
        <v>331010100</v>
      </c>
      <c r="B864" s="42" t="s">
        <v>771</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c r="A865" s="90">
        <v>331010200</v>
      </c>
      <c r="B865" s="42" t="s">
        <v>772</v>
      </c>
      <c r="C865" s="99"/>
      <c r="D865" s="40">
        <v>1</v>
      </c>
      <c r="E865" s="40"/>
      <c r="F865" s="40"/>
      <c r="G865" s="40">
        <v>1</v>
      </c>
      <c r="H865" s="40"/>
      <c r="I865" s="40">
        <v>4</v>
      </c>
      <c r="J865" s="40"/>
      <c r="K865" s="40"/>
      <c r="L865" s="40">
        <v>4</v>
      </c>
      <c r="M865" s="40"/>
      <c r="N865" s="40">
        <v>5</v>
      </c>
      <c r="O865" s="40"/>
      <c r="P865" s="40"/>
      <c r="Q865" s="40">
        <v>5</v>
      </c>
      <c r="R865" s="40"/>
      <c r="S865" s="40"/>
      <c r="T865" s="40"/>
      <c r="U865" s="40"/>
      <c r="V865" s="40"/>
      <c r="W865" s="40"/>
      <c r="X865" s="39">
        <v>215</v>
      </c>
      <c r="Y865" s="105"/>
      <c r="Z865" s="105"/>
    </row>
    <row r="866" spans="1:26" s="41" customFormat="1" ht="12.75" hidden="1">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hidden="1">
      <c r="A868" s="90">
        <v>331030000</v>
      </c>
      <c r="B868" s="42" t="s">
        <v>775</v>
      </c>
      <c r="C868" s="99"/>
      <c r="D868" s="40"/>
      <c r="E868" s="40"/>
      <c r="F868" s="40"/>
      <c r="G868" s="40"/>
      <c r="H868" s="40"/>
      <c r="I868" s="40"/>
      <c r="J868" s="40"/>
      <c r="K868" s="40"/>
      <c r="L868" s="40"/>
      <c r="M868" s="40"/>
      <c r="N868" s="40"/>
      <c r="O868" s="40"/>
      <c r="P868" s="40"/>
      <c r="Q868" s="40"/>
      <c r="R868" s="40"/>
      <c r="S868" s="40"/>
      <c r="T868" s="40"/>
      <c r="U868" s="40"/>
      <c r="V868" s="40"/>
      <c r="W868" s="40"/>
      <c r="X868" s="39">
        <v>215</v>
      </c>
      <c r="Y868" s="105"/>
      <c r="Z868" s="105"/>
    </row>
    <row r="869" spans="1:26" s="41" customFormat="1" ht="25.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c r="A871" s="90">
        <v>331050100</v>
      </c>
      <c r="B871" s="42" t="s">
        <v>778</v>
      </c>
      <c r="C871" s="99"/>
      <c r="D871" s="40"/>
      <c r="E871" s="40"/>
      <c r="F871" s="40"/>
      <c r="G871" s="40"/>
      <c r="H871" s="40"/>
      <c r="I871" s="40">
        <v>2</v>
      </c>
      <c r="J871" s="40"/>
      <c r="K871" s="40"/>
      <c r="L871" s="40">
        <v>2</v>
      </c>
      <c r="M871" s="40"/>
      <c r="N871" s="40">
        <v>2</v>
      </c>
      <c r="O871" s="40"/>
      <c r="P871" s="40"/>
      <c r="Q871" s="40">
        <v>2</v>
      </c>
      <c r="R871" s="40"/>
      <c r="S871" s="40"/>
      <c r="T871" s="40"/>
      <c r="U871" s="40"/>
      <c r="V871" s="40"/>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c r="A873" s="90">
        <v>331060000</v>
      </c>
      <c r="B873" s="42" t="s">
        <v>780</v>
      </c>
      <c r="C873" s="99"/>
      <c r="D873" s="40"/>
      <c r="E873" s="40"/>
      <c r="F873" s="40"/>
      <c r="G873" s="40"/>
      <c r="H873" s="40"/>
      <c r="I873" s="40">
        <v>2</v>
      </c>
      <c r="J873" s="40">
        <v>2</v>
      </c>
      <c r="K873" s="40"/>
      <c r="L873" s="40"/>
      <c r="M873" s="40"/>
      <c r="N873" s="40">
        <v>2</v>
      </c>
      <c r="O873" s="40">
        <v>2</v>
      </c>
      <c r="P873" s="40"/>
      <c r="Q873" s="40"/>
      <c r="R873" s="40"/>
      <c r="S873" s="40"/>
      <c r="T873" s="40"/>
      <c r="U873" s="40"/>
      <c r="V873" s="40"/>
      <c r="W873" s="40"/>
      <c r="X873" s="39">
        <v>190</v>
      </c>
      <c r="Y873" s="105"/>
      <c r="Z873" s="105"/>
    </row>
    <row r="874" spans="1:26" s="41" customFormat="1" ht="12.75" hidden="1">
      <c r="A874" s="90">
        <v>331060100</v>
      </c>
      <c r="B874" s="42" t="s">
        <v>781</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hidden="1">
      <c r="A875" s="90">
        <v>331060101</v>
      </c>
      <c r="B875" s="42" t="s">
        <v>782</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hidden="1">
      <c r="A876" s="90">
        <v>331060200</v>
      </c>
      <c r="B876" s="42" t="s">
        <v>783</v>
      </c>
      <c r="C876" s="99"/>
      <c r="D876" s="40"/>
      <c r="E876" s="40"/>
      <c r="F876" s="40"/>
      <c r="G876" s="40"/>
      <c r="H876" s="40"/>
      <c r="I876" s="40"/>
      <c r="J876" s="40"/>
      <c r="K876" s="40"/>
      <c r="L876" s="40"/>
      <c r="M876" s="40"/>
      <c r="N876" s="40"/>
      <c r="O876" s="40"/>
      <c r="P876" s="40"/>
      <c r="Q876" s="40"/>
      <c r="R876" s="40"/>
      <c r="S876" s="40"/>
      <c r="T876" s="40"/>
      <c r="U876" s="40"/>
      <c r="V876" s="40"/>
      <c r="W876" s="40"/>
      <c r="X876" s="39">
        <v>165</v>
      </c>
      <c r="Y876" s="105"/>
      <c r="Z876" s="105"/>
    </row>
    <row r="877" spans="1:26" s="41" customFormat="1" ht="12.75">
      <c r="A877" s="90">
        <v>331060201</v>
      </c>
      <c r="B877" s="42" t="s">
        <v>782</v>
      </c>
      <c r="C877" s="99"/>
      <c r="D877" s="40"/>
      <c r="E877" s="40"/>
      <c r="F877" s="40"/>
      <c r="G877" s="40"/>
      <c r="H877" s="40"/>
      <c r="I877" s="40">
        <v>5</v>
      </c>
      <c r="J877" s="40">
        <v>1</v>
      </c>
      <c r="K877" s="40"/>
      <c r="L877" s="40">
        <v>4</v>
      </c>
      <c r="M877" s="40"/>
      <c r="N877" s="40">
        <v>5</v>
      </c>
      <c r="O877" s="40">
        <v>1</v>
      </c>
      <c r="P877" s="40"/>
      <c r="Q877" s="40">
        <v>4</v>
      </c>
      <c r="R877" s="40"/>
      <c r="S877" s="40"/>
      <c r="T877" s="40"/>
      <c r="U877" s="40"/>
      <c r="V877" s="40"/>
      <c r="W877" s="40"/>
      <c r="X877" s="39">
        <v>144</v>
      </c>
      <c r="Y877" s="105"/>
      <c r="Z877" s="105"/>
    </row>
    <row r="878" spans="1:26" s="41" customFormat="1" ht="12.75" hidden="1">
      <c r="A878" s="90">
        <v>331060300</v>
      </c>
      <c r="B878" s="42" t="s">
        <v>784</v>
      </c>
      <c r="C878" s="99"/>
      <c r="D878" s="40"/>
      <c r="E878" s="40"/>
      <c r="F878" s="40"/>
      <c r="G878" s="40"/>
      <c r="H878" s="40"/>
      <c r="I878" s="40"/>
      <c r="J878" s="40"/>
      <c r="K878" s="40"/>
      <c r="L878" s="40"/>
      <c r="M878" s="40"/>
      <c r="N878" s="40"/>
      <c r="O878" s="40"/>
      <c r="P878" s="40"/>
      <c r="Q878" s="40"/>
      <c r="R878" s="40"/>
      <c r="S878" s="40"/>
      <c r="T878" s="40"/>
      <c r="U878" s="40"/>
      <c r="V878" s="40"/>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c r="A881" s="90">
        <v>331080000</v>
      </c>
      <c r="B881" s="42" t="s">
        <v>786</v>
      </c>
      <c r="C881" s="99"/>
      <c r="D881" s="40"/>
      <c r="E881" s="40"/>
      <c r="F881" s="40"/>
      <c r="G881" s="40"/>
      <c r="H881" s="40"/>
      <c r="I881" s="40">
        <v>2</v>
      </c>
      <c r="J881" s="40"/>
      <c r="K881" s="40"/>
      <c r="L881" s="40">
        <v>2</v>
      </c>
      <c r="M881" s="40"/>
      <c r="N881" s="40">
        <v>2</v>
      </c>
      <c r="O881" s="40"/>
      <c r="P881" s="40"/>
      <c r="Q881" s="40">
        <v>2</v>
      </c>
      <c r="R881" s="40"/>
      <c r="S881" s="40"/>
      <c r="T881" s="40"/>
      <c r="U881" s="40"/>
      <c r="V881" s="40"/>
      <c r="W881" s="40"/>
      <c r="X881" s="39">
        <v>224</v>
      </c>
      <c r="Y881" s="105"/>
      <c r="Z881" s="105"/>
    </row>
    <row r="882" spans="1:26" s="41" customFormat="1" ht="12.75">
      <c r="A882" s="90">
        <v>331090000</v>
      </c>
      <c r="B882" s="42" t="s">
        <v>787</v>
      </c>
      <c r="C882" s="99"/>
      <c r="D882" s="40"/>
      <c r="E882" s="40"/>
      <c r="F882" s="40"/>
      <c r="G882" s="40"/>
      <c r="H882" s="40"/>
      <c r="I882" s="40">
        <v>14</v>
      </c>
      <c r="J882" s="40"/>
      <c r="K882" s="40"/>
      <c r="L882" s="40">
        <v>14</v>
      </c>
      <c r="M882" s="40"/>
      <c r="N882" s="40">
        <v>14</v>
      </c>
      <c r="O882" s="40"/>
      <c r="P882" s="40"/>
      <c r="Q882" s="40">
        <v>14</v>
      </c>
      <c r="R882" s="40"/>
      <c r="S882" s="40"/>
      <c r="T882" s="40"/>
      <c r="U882" s="40"/>
      <c r="V882" s="40"/>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c r="A887" s="90">
        <v>331410000</v>
      </c>
      <c r="B887" s="42" t="s">
        <v>792</v>
      </c>
      <c r="C887" s="99"/>
      <c r="D887" s="40"/>
      <c r="E887" s="40"/>
      <c r="F887" s="40"/>
      <c r="G887" s="40"/>
      <c r="H887" s="40"/>
      <c r="I887" s="40">
        <v>1</v>
      </c>
      <c r="J887" s="40"/>
      <c r="K887" s="40"/>
      <c r="L887" s="40">
        <v>1</v>
      </c>
      <c r="M887" s="40"/>
      <c r="N887" s="40">
        <v>1</v>
      </c>
      <c r="O887" s="40"/>
      <c r="P887" s="40"/>
      <c r="Q887" s="40">
        <v>1</v>
      </c>
      <c r="R887" s="40"/>
      <c r="S887" s="40"/>
      <c r="T887" s="40"/>
      <c r="U887" s="40"/>
      <c r="V887" s="40"/>
      <c r="W887" s="40"/>
      <c r="X887" s="39">
        <v>144</v>
      </c>
      <c r="Y887" s="105"/>
      <c r="Z887" s="105"/>
    </row>
    <row r="888" spans="1:26" s="41" customFormat="1" ht="12.75" hidden="1">
      <c r="A888" s="90">
        <v>331420000</v>
      </c>
      <c r="B888" s="42" t="s">
        <v>793</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t="12.75" hidden="1">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796</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hidden="1">
      <c r="A892" s="90">
        <v>331600000</v>
      </c>
      <c r="B892" s="42" t="s">
        <v>797</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2345</v>
      </c>
      <c r="C896" s="98"/>
      <c r="D896" s="32"/>
      <c r="E896" s="32"/>
      <c r="F896" s="32"/>
      <c r="G896" s="32"/>
      <c r="H896" s="32"/>
      <c r="I896" s="32">
        <v>2</v>
      </c>
      <c r="J896" s="32"/>
      <c r="K896" s="32"/>
      <c r="L896" s="32">
        <v>2</v>
      </c>
      <c r="M896" s="32"/>
      <c r="N896" s="32">
        <v>2</v>
      </c>
      <c r="O896" s="32"/>
      <c r="P896" s="32"/>
      <c r="Q896" s="32">
        <v>2</v>
      </c>
      <c r="R896" s="32"/>
      <c r="S896" s="32"/>
      <c r="T896" s="32"/>
      <c r="U896" s="32"/>
      <c r="V896" s="32"/>
      <c r="W896" s="32"/>
      <c r="X896" s="34">
        <v>98</v>
      </c>
    </row>
    <row r="897" spans="1:24" ht="12.75">
      <c r="A897" s="92">
        <v>600020000</v>
      </c>
      <c r="B897" s="35" t="s">
        <v>2340</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2">
        <v>600030000</v>
      </c>
      <c r="B898" s="35" t="s">
        <v>2341</v>
      </c>
      <c r="C898" s="98"/>
      <c r="D898" s="32"/>
      <c r="E898" s="32"/>
      <c r="F898" s="32"/>
      <c r="G898" s="32"/>
      <c r="H898" s="32"/>
      <c r="I898" s="32">
        <v>4</v>
      </c>
      <c r="J898" s="32"/>
      <c r="K898" s="32"/>
      <c r="L898" s="32">
        <v>4</v>
      </c>
      <c r="M898" s="32"/>
      <c r="N898" s="32">
        <v>4</v>
      </c>
      <c r="O898" s="32"/>
      <c r="P898" s="32"/>
      <c r="Q898" s="32">
        <v>4</v>
      </c>
      <c r="R898" s="32"/>
      <c r="S898" s="32"/>
      <c r="T898" s="32"/>
      <c r="U898" s="32"/>
      <c r="V898" s="32"/>
      <c r="W898" s="32"/>
      <c r="X898" s="34">
        <v>60</v>
      </c>
    </row>
    <row r="899" spans="1:24" ht="12.75">
      <c r="A899" s="92">
        <v>600040000</v>
      </c>
      <c r="B899" s="35" t="s">
        <v>2342</v>
      </c>
      <c r="C899" s="98"/>
      <c r="D899" s="32"/>
      <c r="E899" s="32"/>
      <c r="F899" s="32"/>
      <c r="G899" s="32"/>
      <c r="H899" s="32"/>
      <c r="I899" s="32">
        <v>1</v>
      </c>
      <c r="J899" s="32"/>
      <c r="K899" s="32"/>
      <c r="L899" s="32">
        <v>1</v>
      </c>
      <c r="M899" s="32"/>
      <c r="N899" s="32">
        <v>1</v>
      </c>
      <c r="O899" s="32"/>
      <c r="P899" s="32"/>
      <c r="Q899" s="32">
        <v>1</v>
      </c>
      <c r="R899" s="32"/>
      <c r="S899" s="32"/>
      <c r="T899" s="32"/>
      <c r="U899" s="32"/>
      <c r="V899" s="32"/>
      <c r="W899" s="32"/>
      <c r="X899" s="34">
        <v>78</v>
      </c>
    </row>
    <row r="900" spans="1:24" ht="12.75">
      <c r="A900" s="92">
        <v>600050000</v>
      </c>
      <c r="B900" s="35" t="s">
        <v>2343</v>
      </c>
      <c r="C900" s="98"/>
      <c r="D900" s="32"/>
      <c r="E900" s="32"/>
      <c r="F900" s="32"/>
      <c r="G900" s="32"/>
      <c r="H900" s="32"/>
      <c r="I900" s="32">
        <v>1</v>
      </c>
      <c r="J900" s="32"/>
      <c r="K900" s="32"/>
      <c r="L900" s="32">
        <v>1</v>
      </c>
      <c r="M900" s="32"/>
      <c r="N900" s="32">
        <v>1</v>
      </c>
      <c r="O900" s="32"/>
      <c r="P900" s="32"/>
      <c r="Q900" s="32">
        <v>1</v>
      </c>
      <c r="R900" s="32"/>
      <c r="S900" s="32"/>
      <c r="T900" s="32"/>
      <c r="U900" s="32"/>
      <c r="V900" s="32"/>
      <c r="W900" s="32"/>
      <c r="X900" s="34">
        <v>87</v>
      </c>
    </row>
    <row r="901" spans="1:24" ht="12.75">
      <c r="A901" s="92">
        <v>600060000</v>
      </c>
      <c r="B901" s="35" t="s">
        <v>2334</v>
      </c>
      <c r="C901" s="98"/>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2">
        <v>600090000</v>
      </c>
      <c r="B904" s="35" t="s">
        <v>2346</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2347</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2338</v>
      </c>
      <c r="C906" s="98"/>
      <c r="D906" s="32"/>
      <c r="E906" s="32"/>
      <c r="F906" s="32"/>
      <c r="G906" s="32"/>
      <c r="H906" s="32"/>
      <c r="I906" s="32">
        <v>9</v>
      </c>
      <c r="J906" s="32"/>
      <c r="K906" s="32"/>
      <c r="L906" s="32">
        <v>9</v>
      </c>
      <c r="M906" s="32"/>
      <c r="N906" s="32">
        <v>7</v>
      </c>
      <c r="O906" s="32"/>
      <c r="P906" s="32"/>
      <c r="Q906" s="32">
        <v>7</v>
      </c>
      <c r="R906" s="32"/>
      <c r="S906" s="32">
        <v>2</v>
      </c>
      <c r="T906" s="32"/>
      <c r="U906" s="32"/>
      <c r="V906" s="32">
        <v>2</v>
      </c>
      <c r="W906" s="32"/>
      <c r="X906" s="34">
        <v>156</v>
      </c>
    </row>
    <row r="907" spans="1:24" ht="12.75">
      <c r="A907" s="92">
        <v>600120000</v>
      </c>
      <c r="B907" s="35" t="s">
        <v>2337</v>
      </c>
      <c r="C907" s="98"/>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2">
        <v>600130000</v>
      </c>
      <c r="B908" s="35" t="s">
        <v>2348</v>
      </c>
      <c r="C908" s="98"/>
      <c r="D908" s="32"/>
      <c r="E908" s="32"/>
      <c r="F908" s="32"/>
      <c r="G908" s="32"/>
      <c r="H908" s="32"/>
      <c r="I908" s="32">
        <v>3</v>
      </c>
      <c r="J908" s="32"/>
      <c r="K908" s="32"/>
      <c r="L908" s="32">
        <v>3</v>
      </c>
      <c r="M908" s="32"/>
      <c r="N908" s="32">
        <v>3</v>
      </c>
      <c r="O908" s="32"/>
      <c r="P908" s="32"/>
      <c r="Q908" s="32">
        <v>3</v>
      </c>
      <c r="R908" s="32"/>
      <c r="S908" s="32"/>
      <c r="T908" s="32"/>
      <c r="U908" s="32"/>
      <c r="V908" s="32"/>
      <c r="W908" s="32"/>
      <c r="X908" s="34">
        <v>60</v>
      </c>
    </row>
    <row r="909" spans="1:24" ht="12.75" customHeight="1">
      <c r="A909" s="92">
        <v>600140000</v>
      </c>
      <c r="B909" s="35" t="s">
        <v>2333</v>
      </c>
      <c r="C909" s="98"/>
      <c r="D909" s="32"/>
      <c r="E909" s="32"/>
      <c r="F909" s="32"/>
      <c r="G909" s="32"/>
      <c r="H909" s="32"/>
      <c r="I909" s="32">
        <v>2</v>
      </c>
      <c r="J909" s="32"/>
      <c r="K909" s="32"/>
      <c r="L909" s="32">
        <v>2</v>
      </c>
      <c r="M909" s="32"/>
      <c r="N909" s="32">
        <v>1</v>
      </c>
      <c r="O909" s="32"/>
      <c r="P909" s="32"/>
      <c r="Q909" s="32">
        <v>1</v>
      </c>
      <c r="R909" s="32"/>
      <c r="S909" s="32">
        <v>1</v>
      </c>
      <c r="T909" s="32"/>
      <c r="U909" s="32"/>
      <c r="V909" s="32">
        <v>1</v>
      </c>
      <c r="W909" s="32"/>
      <c r="X909" s="34">
        <v>87</v>
      </c>
    </row>
    <row r="910" spans="1:24" ht="12.75">
      <c r="A910" s="164" t="s">
        <v>4</v>
      </c>
      <c r="B910" s="165"/>
      <c r="C910" s="100"/>
      <c r="D910" s="7">
        <f>SUM(E910:H910)</f>
        <v>38</v>
      </c>
      <c r="E910" s="7">
        <f>SUM(E755,E765,E861,E895:E909)</f>
        <v>16</v>
      </c>
      <c r="F910" s="7">
        <f>SUM(F755,F765,F861,F895:F909)</f>
        <v>0</v>
      </c>
      <c r="G910" s="7">
        <f>SUM(G755,G765,G861,G895:G909)</f>
        <v>22</v>
      </c>
      <c r="H910" s="7">
        <f>SUM(H755,H765,H861,H895:H909)</f>
        <v>0</v>
      </c>
      <c r="I910" s="7">
        <f>SUM(J910:M910)</f>
        <v>208</v>
      </c>
      <c r="J910" s="7">
        <f>SUM(J755,J765,J861,J895:J909)</f>
        <v>63</v>
      </c>
      <c r="K910" s="7">
        <f>SUM(K755,K765,K861,K895:K909)</f>
        <v>0</v>
      </c>
      <c r="L910" s="7">
        <f>SUM(L755,L765,L861,L895:L909)</f>
        <v>145</v>
      </c>
      <c r="M910" s="7">
        <f>SUM(M755,M765,M861,M895:M909)</f>
        <v>0</v>
      </c>
      <c r="N910" s="7">
        <f>SUM(O910:R910)</f>
        <v>208</v>
      </c>
      <c r="O910" s="7">
        <f>SUM(O755,O765,O861,O895:O909)</f>
        <v>79</v>
      </c>
      <c r="P910" s="7">
        <f>SUM(P755,P765,P861,P895:P909)</f>
        <v>0</v>
      </c>
      <c r="Q910" s="7">
        <f>SUM(Q755,Q765,Q861,Q895:Q909)</f>
        <v>129</v>
      </c>
      <c r="R910" s="7">
        <f>SUM(R755,R765,R861,R895:R909)</f>
        <v>0</v>
      </c>
      <c r="S910" s="7">
        <f>SUM(T910:W910)</f>
        <v>38</v>
      </c>
      <c r="T910" s="7">
        <f>SUM(T755,T765,T861,T895:T909)</f>
        <v>0</v>
      </c>
      <c r="U910" s="7">
        <f>SUM(U755,U765,U861,U895:U909)</f>
        <v>0</v>
      </c>
      <c r="V910" s="7">
        <f>SUM(V755,V765,V861,V895:V909)</f>
        <v>38</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1</v>
      </c>
      <c r="E912" s="32">
        <f>SUM(E913:E1461)</f>
        <v>0</v>
      </c>
      <c r="F912" s="32">
        <f>SUM(F913:F1461)</f>
        <v>0</v>
      </c>
      <c r="G912" s="32">
        <f>SUM(G913:G1461)</f>
        <v>1</v>
      </c>
      <c r="H912" s="32">
        <f>SUM(H913:H1461)</f>
        <v>0</v>
      </c>
      <c r="I912" s="32">
        <f>SUM(J912:M912)</f>
        <v>170</v>
      </c>
      <c r="J912" s="32">
        <f>SUM(J913:J1461)</f>
        <v>17</v>
      </c>
      <c r="K912" s="32">
        <f>SUM(K913:K1461)</f>
        <v>0</v>
      </c>
      <c r="L912" s="32">
        <f>SUM(L913:L1461)</f>
        <v>153</v>
      </c>
      <c r="M912" s="32">
        <f>SUM(M913:M1461)</f>
        <v>0</v>
      </c>
      <c r="N912" s="32">
        <f>SUM(O912:R912)</f>
        <v>168</v>
      </c>
      <c r="O912" s="32">
        <f>SUM(O913:O1461)</f>
        <v>17</v>
      </c>
      <c r="P912" s="32">
        <f>SUM(P913:P1461)</f>
        <v>0</v>
      </c>
      <c r="Q912" s="32">
        <f>SUM(Q913:Q1461)</f>
        <v>151</v>
      </c>
      <c r="R912" s="32">
        <f>SUM(R913:R1461)</f>
        <v>0</v>
      </c>
      <c r="S912" s="32">
        <f>SUM(T912:W912)</f>
        <v>3</v>
      </c>
      <c r="T912" s="32">
        <f>SUM(T913:T1461)</f>
        <v>0</v>
      </c>
      <c r="U912" s="32">
        <f>SUM(U913:U1461)</f>
        <v>0</v>
      </c>
      <c r="V912" s="32">
        <f>SUM(V913:V1461)</f>
        <v>3</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807</v>
      </c>
      <c r="C921" s="99"/>
      <c r="D921" s="6"/>
      <c r="E921" s="6"/>
      <c r="F921" s="6"/>
      <c r="G921" s="6"/>
      <c r="H921" s="6"/>
      <c r="I921" s="6">
        <v>2</v>
      </c>
      <c r="J921" s="6"/>
      <c r="K921" s="6"/>
      <c r="L921" s="6">
        <v>2</v>
      </c>
      <c r="M921" s="6"/>
      <c r="N921" s="6">
        <v>2</v>
      </c>
      <c r="O921" s="6"/>
      <c r="P921" s="6"/>
      <c r="Q921" s="6">
        <v>2</v>
      </c>
      <c r="R921" s="6"/>
      <c r="S921" s="6"/>
      <c r="T921" s="6"/>
      <c r="U921" s="6"/>
      <c r="V921" s="6"/>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815</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hidden="1">
      <c r="A935" s="90">
        <v>501020005</v>
      </c>
      <c r="B935" s="42" t="s">
        <v>821</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501030051</v>
      </c>
      <c r="B990" s="42" t="s">
        <v>873</v>
      </c>
      <c r="C990" s="99"/>
      <c r="D990" s="40"/>
      <c r="E990" s="40"/>
      <c r="F990" s="40"/>
      <c r="G990" s="40"/>
      <c r="H990" s="40"/>
      <c r="I990" s="40"/>
      <c r="J990" s="40"/>
      <c r="K990" s="40"/>
      <c r="L990" s="40"/>
      <c r="M990" s="40"/>
      <c r="N990" s="40"/>
      <c r="O990" s="40"/>
      <c r="P990" s="40"/>
      <c r="Q990" s="40"/>
      <c r="R990" s="40"/>
      <c r="S990" s="40"/>
      <c r="T990" s="40"/>
      <c r="U990" s="40"/>
      <c r="V990" s="40"/>
      <c r="W990" s="40"/>
      <c r="X990" s="39">
        <v>120</v>
      </c>
      <c r="Y990" s="105"/>
      <c r="Z990" s="105"/>
    </row>
    <row r="991" spans="1:26" s="41" customFormat="1" ht="25.5" hidden="1">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hidden="1">
      <c r="A995" s="90">
        <v>501030056</v>
      </c>
      <c r="B995" s="42" t="s">
        <v>878</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914</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501060016</v>
      </c>
      <c r="B1056" s="30" t="s">
        <v>934</v>
      </c>
      <c r="C1056" s="99"/>
      <c r="D1056" s="6"/>
      <c r="E1056" s="6"/>
      <c r="F1056" s="6"/>
      <c r="G1056" s="6"/>
      <c r="H1056" s="6"/>
      <c r="I1056" s="6"/>
      <c r="J1056" s="6"/>
      <c r="K1056" s="6"/>
      <c r="L1056" s="6"/>
      <c r="M1056" s="6"/>
      <c r="N1056" s="6"/>
      <c r="O1056" s="6"/>
      <c r="P1056" s="6"/>
      <c r="Q1056" s="6"/>
      <c r="R1056" s="6"/>
      <c r="S1056" s="6"/>
      <c r="T1056" s="6"/>
      <c r="U1056" s="6"/>
      <c r="V1056" s="6"/>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c r="A1059" s="89">
        <v>501060019</v>
      </c>
      <c r="B1059" s="30" t="s">
        <v>937</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hidden="1">
      <c r="A1060" s="89">
        <v>501060020</v>
      </c>
      <c r="B1060" s="30" t="s">
        <v>938</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501060021</v>
      </c>
      <c r="B1061" s="30" t="s">
        <v>939</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941</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9">
        <v>501060024</v>
      </c>
      <c r="B1064" s="30" t="s">
        <v>942</v>
      </c>
      <c r="C1064" s="99"/>
      <c r="D1064" s="6"/>
      <c r="E1064" s="6"/>
      <c r="F1064" s="6"/>
      <c r="G1064" s="6"/>
      <c r="H1064" s="6"/>
      <c r="I1064" s="6">
        <v>4</v>
      </c>
      <c r="J1064" s="6">
        <v>1</v>
      </c>
      <c r="K1064" s="6"/>
      <c r="L1064" s="6">
        <v>3</v>
      </c>
      <c r="M1064" s="6"/>
      <c r="N1064" s="6">
        <v>4</v>
      </c>
      <c r="O1064" s="6">
        <v>1</v>
      </c>
      <c r="P1064" s="6"/>
      <c r="Q1064" s="6">
        <v>3</v>
      </c>
      <c r="R1064" s="6"/>
      <c r="S1064" s="6"/>
      <c r="T1064" s="6"/>
      <c r="U1064" s="6"/>
      <c r="V1064" s="6"/>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945</v>
      </c>
      <c r="C1067" s="99"/>
      <c r="D1067" s="6"/>
      <c r="E1067" s="6"/>
      <c r="F1067" s="6"/>
      <c r="G1067" s="6"/>
      <c r="H1067" s="6"/>
      <c r="I1067" s="6">
        <v>2</v>
      </c>
      <c r="J1067" s="6">
        <v>1</v>
      </c>
      <c r="K1067" s="6"/>
      <c r="L1067" s="6">
        <v>1</v>
      </c>
      <c r="M1067" s="6"/>
      <c r="N1067" s="6">
        <v>2</v>
      </c>
      <c r="O1067" s="6">
        <v>1</v>
      </c>
      <c r="P1067" s="6"/>
      <c r="Q1067" s="6">
        <v>1</v>
      </c>
      <c r="R1067" s="6"/>
      <c r="S1067" s="6"/>
      <c r="T1067" s="6"/>
      <c r="U1067" s="6"/>
      <c r="V1067" s="6"/>
      <c r="W1067" s="6"/>
      <c r="X1067" s="5">
        <v>151</v>
      </c>
    </row>
    <row r="1068" spans="1:24" ht="25.5" hidden="1">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501060029</v>
      </c>
      <c r="B1069" s="30" t="s">
        <v>947</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v>1</v>
      </c>
      <c r="E1074" s="6"/>
      <c r="F1074" s="6"/>
      <c r="G1074" s="6">
        <v>1</v>
      </c>
      <c r="H1074" s="6"/>
      <c r="I1074" s="6">
        <v>17</v>
      </c>
      <c r="J1074" s="6"/>
      <c r="K1074" s="6"/>
      <c r="L1074" s="6">
        <v>17</v>
      </c>
      <c r="M1074" s="6"/>
      <c r="N1074" s="6">
        <v>18</v>
      </c>
      <c r="O1074" s="6"/>
      <c r="P1074" s="6"/>
      <c r="Q1074" s="6">
        <v>18</v>
      </c>
      <c r="R1074" s="6"/>
      <c r="S1074" s="6"/>
      <c r="T1074" s="6"/>
      <c r="U1074" s="6"/>
      <c r="V1074" s="6"/>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9">
        <v>501060045</v>
      </c>
      <c r="B1085" s="30" t="s">
        <v>963</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2222</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hidden="1">
      <c r="A1110" s="90">
        <v>501070008</v>
      </c>
      <c r="B1110" s="42" t="s">
        <v>985</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501080002</v>
      </c>
      <c r="B1113" s="42" t="s">
        <v>988</v>
      </c>
      <c r="C1113" s="99"/>
      <c r="D1113" s="40"/>
      <c r="E1113" s="40"/>
      <c r="F1113" s="40"/>
      <c r="G1113" s="40"/>
      <c r="H1113" s="40"/>
      <c r="I1113" s="40">
        <v>7</v>
      </c>
      <c r="J1113" s="40"/>
      <c r="K1113" s="40"/>
      <c r="L1113" s="40">
        <v>7</v>
      </c>
      <c r="M1113" s="40"/>
      <c r="N1113" s="40">
        <v>7</v>
      </c>
      <c r="O1113" s="40"/>
      <c r="P1113" s="40"/>
      <c r="Q1113" s="40">
        <v>7</v>
      </c>
      <c r="R1113" s="40"/>
      <c r="S1113" s="40"/>
      <c r="T1113" s="40"/>
      <c r="U1113" s="40"/>
      <c r="V1113" s="40"/>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c r="E1115" s="40"/>
      <c r="F1115" s="40"/>
      <c r="G1115" s="40"/>
      <c r="H1115" s="40"/>
      <c r="I1115" s="40">
        <v>3</v>
      </c>
      <c r="J1115" s="40"/>
      <c r="K1115" s="40"/>
      <c r="L1115" s="40">
        <v>3</v>
      </c>
      <c r="M1115" s="40"/>
      <c r="N1115" s="40">
        <v>3</v>
      </c>
      <c r="O1115" s="40"/>
      <c r="P1115" s="40"/>
      <c r="Q1115" s="40">
        <v>3</v>
      </c>
      <c r="R1115" s="40"/>
      <c r="S1115" s="40"/>
      <c r="T1115" s="40"/>
      <c r="U1115" s="40"/>
      <c r="V1115" s="40"/>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hidden="1">
      <c r="A1120" s="90">
        <v>501080009</v>
      </c>
      <c r="B1120" s="42" t="s">
        <v>995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c r="A1127" s="90">
        <v>501080016</v>
      </c>
      <c r="B1127" s="42" t="s">
        <v>1002</v>
      </c>
      <c r="C1127" s="99"/>
      <c r="D1127" s="40"/>
      <c r="E1127" s="40"/>
      <c r="F1127" s="40"/>
      <c r="G1127" s="40"/>
      <c r="H1127" s="40"/>
      <c r="I1127" s="40">
        <v>1</v>
      </c>
      <c r="J1127" s="40"/>
      <c r="K1127" s="40"/>
      <c r="L1127" s="40">
        <v>1</v>
      </c>
      <c r="M1127" s="40"/>
      <c r="N1127" s="40">
        <v>1</v>
      </c>
      <c r="O1127" s="40"/>
      <c r="P1127" s="40"/>
      <c r="Q1127" s="40">
        <v>1</v>
      </c>
      <c r="R1127" s="40"/>
      <c r="S1127" s="40"/>
      <c r="T1127" s="40"/>
      <c r="U1127" s="40"/>
      <c r="V1127" s="40"/>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hidden="1">
      <c r="A1134" s="90">
        <v>501080023</v>
      </c>
      <c r="B1134" s="42" t="s">
        <v>1009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501080025</v>
      </c>
      <c r="B1136" s="42" t="s">
        <v>1011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hidden="1">
      <c r="A1142" s="90">
        <v>501080031</v>
      </c>
      <c r="B1142" s="42" t="s">
        <v>1014</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hidden="1">
      <c r="A1147" s="90">
        <v>501080036</v>
      </c>
      <c r="B1147" s="42" t="s">
        <v>1019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hidden="1">
      <c r="A1149" s="90">
        <v>501080038</v>
      </c>
      <c r="B1149" s="42" t="s">
        <v>125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501080046</v>
      </c>
      <c r="B1157" s="42" t="s">
        <v>1028</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501080087</v>
      </c>
      <c r="B1198" s="42" t="s">
        <v>2223</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501100003</v>
      </c>
      <c r="B1214" s="42" t="s">
        <v>1081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hidden="1">
      <c r="A1215" s="90">
        <v>501100004</v>
      </c>
      <c r="B1215" s="42" t="s">
        <v>1082</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hidden="1">
      <c r="A1222" s="90">
        <v>501110001</v>
      </c>
      <c r="B1222" s="42" t="s">
        <v>1089</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5"/>
      <c r="Z1222" s="105"/>
    </row>
    <row r="1223" spans="1:26" s="41" customFormat="1" ht="12.75" hidden="1">
      <c r="A1223" s="90">
        <v>501110002</v>
      </c>
      <c r="B1223" s="42" t="s">
        <v>387</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501110006</v>
      </c>
      <c r="B1227" s="42" t="s">
        <v>403</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hidden="1">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c r="A1232" s="90">
        <v>501110011</v>
      </c>
      <c r="B1232" s="42" t="s">
        <v>1092</v>
      </c>
      <c r="C1232" s="99"/>
      <c r="D1232" s="40"/>
      <c r="E1232" s="40"/>
      <c r="F1232" s="40"/>
      <c r="G1232" s="40"/>
      <c r="H1232" s="40"/>
      <c r="I1232" s="40">
        <v>28</v>
      </c>
      <c r="J1232" s="40">
        <v>5</v>
      </c>
      <c r="K1232" s="40"/>
      <c r="L1232" s="40">
        <v>23</v>
      </c>
      <c r="M1232" s="40"/>
      <c r="N1232" s="40">
        <v>28</v>
      </c>
      <c r="O1232" s="40">
        <v>5</v>
      </c>
      <c r="P1232" s="40"/>
      <c r="Q1232" s="40">
        <v>23</v>
      </c>
      <c r="R1232" s="40"/>
      <c r="S1232" s="40"/>
      <c r="T1232" s="40"/>
      <c r="U1232" s="40"/>
      <c r="V1232" s="40"/>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c r="E1234" s="40"/>
      <c r="F1234" s="40"/>
      <c r="G1234" s="40"/>
      <c r="H1234" s="40"/>
      <c r="I1234" s="40">
        <v>1</v>
      </c>
      <c r="J1234" s="40"/>
      <c r="K1234" s="40"/>
      <c r="L1234" s="40">
        <v>1</v>
      </c>
      <c r="M1234" s="40"/>
      <c r="N1234" s="40">
        <v>1</v>
      </c>
      <c r="O1234" s="40"/>
      <c r="P1234" s="40"/>
      <c r="Q1234" s="40">
        <v>1</v>
      </c>
      <c r="R1234" s="40"/>
      <c r="S1234" s="40"/>
      <c r="T1234" s="40"/>
      <c r="U1234" s="40"/>
      <c r="V1234" s="40"/>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c r="A1236" s="90">
        <v>501120003</v>
      </c>
      <c r="B1236" s="42" t="s">
        <v>1096</v>
      </c>
      <c r="C1236" s="99"/>
      <c r="D1236" s="40"/>
      <c r="E1236" s="40"/>
      <c r="F1236" s="40"/>
      <c r="G1236" s="40"/>
      <c r="H1236" s="40"/>
      <c r="I1236" s="40">
        <v>39</v>
      </c>
      <c r="J1236" s="40"/>
      <c r="K1236" s="40"/>
      <c r="L1236" s="40">
        <v>39</v>
      </c>
      <c r="M1236" s="40"/>
      <c r="N1236" s="40">
        <v>39</v>
      </c>
      <c r="O1236" s="40"/>
      <c r="P1236" s="40"/>
      <c r="Q1236" s="40">
        <v>39</v>
      </c>
      <c r="R1236" s="40"/>
      <c r="S1236" s="40"/>
      <c r="T1236" s="40"/>
      <c r="U1236" s="40"/>
      <c r="V1236" s="40"/>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hidden="1">
      <c r="A1238" s="90">
        <v>501120005</v>
      </c>
      <c r="B1238" s="42" t="s">
        <v>1098</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hidden="1">
      <c r="A1240" s="90">
        <v>501120007</v>
      </c>
      <c r="B1240" s="42" t="s">
        <v>1099</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c r="A1245" s="90">
        <v>501120012</v>
      </c>
      <c r="B1245" s="42" t="s">
        <v>1104</v>
      </c>
      <c r="C1245" s="99"/>
      <c r="D1245" s="40"/>
      <c r="E1245" s="40"/>
      <c r="F1245" s="40"/>
      <c r="G1245" s="40"/>
      <c r="H1245" s="40"/>
      <c r="I1245" s="40">
        <v>2</v>
      </c>
      <c r="J1245" s="40"/>
      <c r="K1245" s="40"/>
      <c r="L1245" s="40">
        <v>2</v>
      </c>
      <c r="M1245" s="40"/>
      <c r="N1245" s="40">
        <v>2</v>
      </c>
      <c r="O1245" s="40"/>
      <c r="P1245" s="40"/>
      <c r="Q1245" s="40">
        <v>2</v>
      </c>
      <c r="R1245" s="40"/>
      <c r="S1245" s="40"/>
      <c r="T1245" s="40"/>
      <c r="U1245" s="40"/>
      <c r="V1245" s="40"/>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hidden="1">
      <c r="A1251" s="90">
        <v>501120018</v>
      </c>
      <c r="B1251" s="42" t="s">
        <v>1110</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501120019</v>
      </c>
      <c r="B1252" s="42" t="s">
        <v>1111</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501120020</v>
      </c>
      <c r="B1253" s="42" t="s">
        <v>1112</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501120022</v>
      </c>
      <c r="B1255" s="42" t="s">
        <v>1114</v>
      </c>
      <c r="C1255" s="99"/>
      <c r="D1255" s="40"/>
      <c r="E1255" s="40"/>
      <c r="F1255" s="40"/>
      <c r="G1255" s="40"/>
      <c r="H1255" s="40"/>
      <c r="I1255" s="40">
        <v>21</v>
      </c>
      <c r="J1255" s="40">
        <v>10</v>
      </c>
      <c r="K1255" s="40"/>
      <c r="L1255" s="40">
        <v>11</v>
      </c>
      <c r="M1255" s="40"/>
      <c r="N1255" s="40">
        <v>21</v>
      </c>
      <c r="O1255" s="40">
        <v>10</v>
      </c>
      <c r="P1255" s="40"/>
      <c r="Q1255" s="40">
        <v>11</v>
      </c>
      <c r="R1255" s="40"/>
      <c r="S1255" s="40"/>
      <c r="T1255" s="40"/>
      <c r="U1255" s="40"/>
      <c r="V1255" s="40"/>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hidden="1">
      <c r="A1261" s="90">
        <v>501130003</v>
      </c>
      <c r="B1261" s="42" t="s">
        <v>1119</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c r="E1281" s="40"/>
      <c r="F1281" s="40"/>
      <c r="G1281" s="40"/>
      <c r="H1281" s="40"/>
      <c r="I1281" s="40">
        <v>43</v>
      </c>
      <c r="J1281" s="40"/>
      <c r="K1281" s="40"/>
      <c r="L1281" s="40">
        <v>43</v>
      </c>
      <c r="M1281" s="40"/>
      <c r="N1281" s="40">
        <v>40</v>
      </c>
      <c r="O1281" s="40"/>
      <c r="P1281" s="40"/>
      <c r="Q1281" s="40">
        <v>40</v>
      </c>
      <c r="R1281" s="40"/>
      <c r="S1281" s="40">
        <v>3</v>
      </c>
      <c r="T1281" s="40"/>
      <c r="U1281" s="40"/>
      <c r="V1281" s="40">
        <v>3</v>
      </c>
      <c r="W1281" s="40"/>
      <c r="X1281" s="39">
        <v>120</v>
      </c>
      <c r="Y1281" s="105"/>
      <c r="Z1281" s="105"/>
    </row>
    <row r="1282" spans="1:26" s="41" customFormat="1" ht="25.5" hidden="1">
      <c r="A1282" s="90">
        <v>501130024</v>
      </c>
      <c r="B1282" s="42" t="s">
        <v>1138</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hidden="1">
      <c r="A1301" s="90">
        <v>501130043</v>
      </c>
      <c r="B1301" s="42" t="s">
        <v>1157</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hidden="1">
      <c r="A1333" s="90">
        <v>501130075</v>
      </c>
      <c r="B1333" s="42" t="s">
        <v>1189</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hidden="1">
      <c r="A1334" s="90">
        <v>501130076</v>
      </c>
      <c r="B1334" s="42" t="s">
        <v>1190</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501130084</v>
      </c>
      <c r="B1342" s="42" t="s">
        <v>1198</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hidden="1">
      <c r="A1369" s="90">
        <v>501130111</v>
      </c>
      <c r="B1369" s="42" t="s">
        <v>1224</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501130112</v>
      </c>
      <c r="B1370" s="42" t="s">
        <v>1225</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hidden="1">
      <c r="A1372" s="90">
        <v>501130114</v>
      </c>
      <c r="B1372" s="42" t="s">
        <v>1227</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38.25" hidden="1">
      <c r="A1373" s="90">
        <v>501130115</v>
      </c>
      <c r="B1373" s="42" t="s">
        <v>1228</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c r="E1462" s="32"/>
      <c r="F1462" s="32"/>
      <c r="G1462" s="32"/>
      <c r="H1462" s="32"/>
      <c r="I1462" s="32">
        <v>1</v>
      </c>
      <c r="J1462" s="32"/>
      <c r="K1462" s="32"/>
      <c r="L1462" s="32">
        <v>1</v>
      </c>
      <c r="M1462" s="32"/>
      <c r="N1462" s="32">
        <v>1</v>
      </c>
      <c r="O1462" s="32"/>
      <c r="P1462" s="32"/>
      <c r="Q1462" s="32">
        <v>1</v>
      </c>
      <c r="R1462" s="32"/>
      <c r="S1462" s="32"/>
      <c r="T1462" s="32"/>
      <c r="U1462" s="32"/>
      <c r="V1462" s="32"/>
      <c r="W1462" s="32"/>
      <c r="X1462" s="34">
        <v>130</v>
      </c>
    </row>
    <row r="1463" spans="1:24" ht="12.75">
      <c r="A1463" s="92">
        <v>600020000</v>
      </c>
      <c r="B1463" s="35" t="s">
        <v>2340</v>
      </c>
      <c r="C1463" s="98"/>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1</v>
      </c>
      <c r="E1465" s="7">
        <f>SUM(E912,E1462:E1464)</f>
        <v>0</v>
      </c>
      <c r="F1465" s="7">
        <f>SUM(F912,F1462:F1464)</f>
        <v>0</v>
      </c>
      <c r="G1465" s="7">
        <f>SUM(G912,G1462:G1464)</f>
        <v>1</v>
      </c>
      <c r="H1465" s="7">
        <f>SUM(H912,H1462:H1464)</f>
        <v>0</v>
      </c>
      <c r="I1465" s="7">
        <f>SUM(J1465:M1465)</f>
        <v>171</v>
      </c>
      <c r="J1465" s="7">
        <f>SUM(J912,J1462:J1464)</f>
        <v>17</v>
      </c>
      <c r="K1465" s="7">
        <f>SUM(K912,K1462:K1464)</f>
        <v>0</v>
      </c>
      <c r="L1465" s="7">
        <f>SUM(L912,L1462:L1464)</f>
        <v>154</v>
      </c>
      <c r="M1465" s="7">
        <f>SUM(M912,M1462:M1464)</f>
        <v>0</v>
      </c>
      <c r="N1465" s="7">
        <f>SUM(O1465:R1465)</f>
        <v>169</v>
      </c>
      <c r="O1465" s="7">
        <f>SUM(O912,O1462:O1464)</f>
        <v>17</v>
      </c>
      <c r="P1465" s="7">
        <f>SUM(P912,P1462:P1464)</f>
        <v>0</v>
      </c>
      <c r="Q1465" s="7">
        <f>SUM(Q912,Q1462:Q1464)</f>
        <v>152</v>
      </c>
      <c r="R1465" s="7">
        <f>SUM(R912,R1462:R1464)</f>
        <v>0</v>
      </c>
      <c r="S1465" s="7">
        <f>SUM(T1465:W1465)</f>
        <v>3</v>
      </c>
      <c r="T1465" s="7">
        <f>SUM(T912,T1462:T1464)</f>
        <v>0</v>
      </c>
      <c r="U1465" s="7">
        <f>SUM(U912,U1462:U1464)</f>
        <v>0</v>
      </c>
      <c r="V1465" s="7">
        <f>SUM(V912,V1462:V1464)</f>
        <v>3</v>
      </c>
      <c r="W1465" s="7">
        <f>SUM(W912,W1462:W1464)</f>
        <v>0</v>
      </c>
      <c r="X1465" s="28" t="s">
        <v>1920</v>
      </c>
    </row>
    <row r="1466" spans="1:26" s="19" customFormat="1" ht="12.75">
      <c r="A1466" s="166" t="s">
        <v>1312</v>
      </c>
      <c r="B1466" s="167"/>
      <c r="C1466" s="3"/>
      <c r="D1466" s="4">
        <f>SUM(E1466:H1466)</f>
        <v>40</v>
      </c>
      <c r="E1466" s="4">
        <f>E551+E753+E910+E1465</f>
        <v>16</v>
      </c>
      <c r="F1466" s="4">
        <f>F551+F753+F910+F1465</f>
        <v>0</v>
      </c>
      <c r="G1466" s="4">
        <f>G551+G753+G910+G1465</f>
        <v>24</v>
      </c>
      <c r="H1466" s="4">
        <f>H551+H753+H910+H1465</f>
        <v>0</v>
      </c>
      <c r="I1466" s="4">
        <f>SUM(J1466:M1466)</f>
        <v>423</v>
      </c>
      <c r="J1466" s="4">
        <f>J551+J753+J910+J1465</f>
        <v>93</v>
      </c>
      <c r="K1466" s="4">
        <f>K551+K753+K910+K1465</f>
        <v>0</v>
      </c>
      <c r="L1466" s="4">
        <f>L551+L753+L910+L1465</f>
        <v>330</v>
      </c>
      <c r="M1466" s="4">
        <f>M551+M753+M910+M1465</f>
        <v>0</v>
      </c>
      <c r="N1466" s="4">
        <f>SUM(O1466:R1466)</f>
        <v>414</v>
      </c>
      <c r="O1466" s="4">
        <f>O551+O753+O910+O1465</f>
        <v>109</v>
      </c>
      <c r="P1466" s="4">
        <f>P551+P753+P910+P1465</f>
        <v>0</v>
      </c>
      <c r="Q1466" s="4">
        <f>Q551+Q753+Q910+Q1465</f>
        <v>305</v>
      </c>
      <c r="R1466" s="4">
        <f>R551+R753+R910+R1465</f>
        <v>0</v>
      </c>
      <c r="S1466" s="4">
        <f>SUM(T1466:W1466)</f>
        <v>49</v>
      </c>
      <c r="T1466" s="4">
        <f>T551+T753+T910+T1465</f>
        <v>0</v>
      </c>
      <c r="U1466" s="4">
        <f>U551+U753+U910+U1465</f>
        <v>0</v>
      </c>
      <c r="V1466" s="4">
        <f>V551+V753+V910+V1465</f>
        <v>49</v>
      </c>
      <c r="W1466" s="4">
        <f>W551+W753+W910+W1465</f>
        <v>0</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&amp;L7D275254&amp;C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&amp;L7D275254&amp;C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2328</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&amp;L7D275254&amp;C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2329</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&amp;L7D275254&amp;C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2330</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&amp;L7D275254&amp;C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2331</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&amp;L7D275254&amp;C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40</v>
      </c>
      <c r="D550" s="26">
        <f>SUM(D551:D587)</f>
        <v>423</v>
      </c>
      <c r="E550" s="26">
        <f>SUM(E551:E587)</f>
        <v>414</v>
      </c>
      <c r="F550" s="26">
        <f>SUM(F551:F587)</f>
        <v>49</v>
      </c>
      <c r="G550" s="26">
        <f>SUM(G551:G587)</f>
        <v>145.445833333333</v>
      </c>
      <c r="H550" s="26">
        <f>SUM(H551:H587)</f>
        <v>1232.82983333333</v>
      </c>
      <c r="I550" s="26">
        <f>SUM(I551:I587)</f>
        <v>1144.42566666667</v>
      </c>
      <c r="J550" s="26">
        <f>SUM(J551:J587)</f>
        <v>233.85</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c r="A553" s="6" t="s">
        <v>1779</v>
      </c>
      <c r="B553" s="13">
        <v>601</v>
      </c>
      <c r="C553" s="5">
        <v>40</v>
      </c>
      <c r="D553" s="5">
        <v>423</v>
      </c>
      <c r="E553" s="5">
        <v>414</v>
      </c>
      <c r="F553" s="5">
        <v>49</v>
      </c>
      <c r="G553" s="5">
        <v>145.445833333333</v>
      </c>
      <c r="H553" s="5">
        <v>1232.82983333333</v>
      </c>
      <c r="I553" s="5">
        <v>1144.42566666667</v>
      </c>
      <c r="J553" s="5">
        <v>233.85</v>
      </c>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40</v>
      </c>
      <c r="D696" s="27">
        <f>D6+D31+D36+D66+D84+D131+D187+D213+D227+D256+D274+D303+D327+D360+D390+D401+D426+D460+D492+D511+D532+D550+D588+D609+D631+D655+D671</f>
        <v>423</v>
      </c>
      <c r="E696" s="27">
        <f>E6+E31+E36+E66+E84+E131+E187+E213+E227+E256+E274+E303+E327+E360+E390+E401+E426+E460+E492+E511+E532+E550+E588+E609+E631+E655+E671</f>
        <v>414</v>
      </c>
      <c r="F696" s="27">
        <f>F6+F31+F36+F66+F84+F131+F187+F213+F227+F256+F274+F303+F327+F360+F390+F401+F426+F460+F492+F511+F532+F550+F588+F609+F631+F655+F671</f>
        <v>49</v>
      </c>
      <c r="G696" s="27">
        <f>G6+G31+G36+G66+G84+G131+G187+G213+G227+G256+G274+G303+G327+G360+G390+G401+G426+G460+G492+G511+G532+G550+G588+G609+G631+G655+G671</f>
        <v>145.445833333333</v>
      </c>
      <c r="H696" s="27">
        <f>H6+H31+H36+H66+H84+H131+H187+H213+H227+H256+H274+H303+H327+H360+H390+H401+H426+H460+H492+H511+H532+H550+H588+H609+H631+H655+H671</f>
        <v>1232.82983333333</v>
      </c>
      <c r="I696" s="27">
        <f>I6+I31+I36+I66+I84+I131+I187+I213+I227+I256+I274+I303+I327+I360+I390+I401+I426+I460+I492+I511+I532+I550+I588+I609+I631+I655+I671</f>
        <v>1144.42566666667</v>
      </c>
      <c r="J696" s="27">
        <f>J6+J31+J36+J66+J84+J131+J187+J213+J227+J256+J274+J303+J327+J360+J390+J401+J426+J460+J492+J511+J532+J550+J588+J609+J631+J655+J671</f>
        <v>233.85</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40</v>
      </c>
      <c r="D802" s="25">
        <f>D696+D724+D753+D763+D792+D801</f>
        <v>423</v>
      </c>
      <c r="E802" s="25">
        <f>E696+E724+E753+E763+E792+E801</f>
        <v>414</v>
      </c>
      <c r="F802" s="25">
        <f>F696+F724+F753+F763+F792+F801</f>
        <v>49</v>
      </c>
      <c r="G802" s="25">
        <f>G696+G724+G753+G763+G792+G801</f>
        <v>145.445833333333</v>
      </c>
      <c r="H802" s="25">
        <f>H696+H724+H753+H763+H792+H801</f>
        <v>1232.82983333333</v>
      </c>
      <c r="I802" s="25">
        <f>I696+I724+I753+I763+I792+I801</f>
        <v>1144.42566666667</v>
      </c>
      <c r="J802" s="25">
        <f>J696+J724+J753+J763+J792+J801</f>
        <v>233.85</v>
      </c>
      <c r="K802" s="21"/>
    </row>
    <row r="805" spans="3:8" ht="12.75" customHeight="1">
      <c r="C805" s="76" t="s">
        <v>2197</v>
      </c>
      <c r="D805" s="77"/>
      <c r="E805" s="78" t="s">
        <v>2356</v>
      </c>
      <c r="F805" s="74" t="s">
        <v>2356</v>
      </c>
      <c r="G805" s="184" t="s">
        <v>2357</v>
      </c>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2356</v>
      </c>
      <c r="F808" s="74" t="s">
        <v>2356</v>
      </c>
      <c r="G808" s="184" t="s">
        <v>2357</v>
      </c>
      <c r="H808" s="184"/>
    </row>
    <row r="809" spans="3:8" ht="12.75">
      <c r="C809" s="84"/>
      <c r="D809" s="186" t="s">
        <v>2198</v>
      </c>
      <c r="E809" s="186"/>
      <c r="F809" s="75"/>
      <c r="G809" s="185" t="s">
        <v>2199</v>
      </c>
      <c r="H809" s="185"/>
    </row>
    <row r="810" spans="3:6" ht="12.75" customHeight="1">
      <c r="C810" s="73" t="s">
        <v>2201</v>
      </c>
      <c r="D810" s="183" t="s">
        <v>2358</v>
      </c>
      <c r="E810" s="183"/>
      <c r="F810" s="81"/>
    </row>
    <row r="811" spans="3:6" ht="12.75">
      <c r="C811" s="73"/>
      <c r="D811" s="71"/>
      <c r="E811" s="80"/>
      <c r="F811" s="80"/>
    </row>
    <row r="812" spans="3:8" ht="12.75" customHeight="1">
      <c r="C812" s="73" t="s">
        <v>2202</v>
      </c>
      <c r="D812" s="183" t="s">
        <v>2359</v>
      </c>
      <c r="E812" s="183"/>
      <c r="F812" s="81"/>
      <c r="G812" s="184" t="s">
        <v>2360</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&amp;L7D275254&amp;C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Артем</cp:lastModifiedBy>
  <cp:lastPrinted>2022-08-11T05:58:21Z</cp:lastPrinted>
  <dcterms:created xsi:type="dcterms:W3CDTF">2021-01-22T06:15:46Z</dcterms:created>
  <dcterms:modified xsi:type="dcterms:W3CDTF">2023-09-26T11:05:05Z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1-ЄЗ_00612_2.2023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7D275254</vt:lpwstr>
  </property>
  <property fmtid="{D5CDD505-2E9C-101B-9397-08002B2CF9AE}" pid="10" name="Підрозд">
    <vt:lpwstr>Близнюківський районний суд Харківської області</vt:lpwstr>
  </property>
  <property fmtid="{D5CDD505-2E9C-101B-9397-08002B2CF9AE}" pid="11" name="ПідрозділDB">
    <vt:i4>0</vt:i4>
  </property>
  <property fmtid="{D5CDD505-2E9C-101B-9397-08002B2CF9AE}" pid="12" name="Підрозділ">
    <vt:i4>854</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